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d.docs.live.net/d258ffe89b034468/Documents/Hanna Empen Files/WSWA/2023 WSWA/Entries/Forms/"/>
    </mc:Choice>
  </mc:AlternateContent>
  <xr:revisionPtr revIDLastSave="58" documentId="8_{505D92CE-0189-4E3A-ACE3-24702499DC29}" xr6:coauthVersionLast="47" xr6:coauthVersionMax="47" xr10:uidLastSave="{6FAE0F5F-EFF4-4DFD-A66A-1A5FC29A3832}"/>
  <bookViews>
    <workbookView xWindow="3420" yWindow="2250" windowWidth="27590" windowHeight="19350" tabRatio="778" xr2:uid="{00000000-000D-0000-FFFF-FFFF00000000}"/>
  </bookViews>
  <sheets>
    <sheet name="WINE COMPETITION" sheetId="1" r:id="rId1"/>
    <sheet name="2.17" sheetId="2" r:id="rId2"/>
    <sheet name="Drop Down Key" sheetId="6" r:id="rId3"/>
  </sheets>
  <definedNames>
    <definedName name="category">'Drop Down Key'!#REF!</definedName>
    <definedName name="classlist">'Drop Down Key'!#REF!</definedName>
    <definedName name="glassware">'Drop Down Key'!#REF!</definedName>
    <definedName name="Payment">'Drop Down Key'!$A$7:$A$13</definedName>
    <definedName name="_xlnm.Print_Area" localSheetId="0">'WINE COMPETITION'!$A$1:$L$46</definedName>
    <definedName name="REGISTRATION_TYPE___Member_or_Non_Member_Wholesaler">'Drop Down Key'!#REF!</definedName>
    <definedName name="RegType">'Drop Down Key'!$A$2:$A$4</definedName>
    <definedName name="RegWhole">'Drop Down Key'!#REF!</definedName>
    <definedName name="RegWholesaler">'Drop Down Key'!#REF!</definedName>
    <definedName name="TasteOfIndustry">'Drop Down Key'!#REF!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 i="2" l="1"/>
  <c r="F45" i="1"/>
  <c r="AN3" i="2" s="1"/>
  <c r="A3" i="2"/>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M35" i="1"/>
  <c r="AL3" i="2" s="1"/>
  <c r="A4" i="2"/>
  <c r="B4"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M36" i="1"/>
  <c r="AL4" i="2" s="1"/>
  <c r="A5" i="2"/>
  <c r="B5"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M37" i="1"/>
  <c r="AL5" i="2" s="1"/>
  <c r="A6" i="2"/>
  <c r="B6"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M38" i="1"/>
  <c r="AL6" i="2" s="1"/>
  <c r="A7" i="2"/>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M39" i="1"/>
  <c r="AL7" i="2" s="1"/>
  <c r="A8" i="2"/>
  <c r="B8"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M40" i="1"/>
  <c r="AL8" i="2" s="1"/>
  <c r="A9" i="2"/>
  <c r="B9"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M41" i="1"/>
  <c r="AL9" i="2" s="1"/>
  <c r="A10"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M42" i="1"/>
  <c r="AL10" i="2" s="1"/>
  <c r="A11" i="2"/>
  <c r="B11"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M43" i="1"/>
  <c r="AL11" i="2" s="1"/>
  <c r="A12" i="2"/>
  <c r="B12"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M44" i="1"/>
  <c r="AL12" i="2" s="1"/>
  <c r="M34" i="1"/>
</calcChain>
</file>

<file path=xl/sharedStrings.xml><?xml version="1.0" encoding="utf-8"?>
<sst xmlns="http://schemas.openxmlformats.org/spreadsheetml/2006/main" count="201" uniqueCount="156">
  <si>
    <t>This competition rewards excellence in taste and provides opportunities for new and existing brands to earn recognition that will boost their profile during the show and lend credibility to their products for years to come. New this year – the competition will be completed before the show begins so brands can have bragging rights throughout their entire Access LIVE journey!</t>
  </si>
  <si>
    <t>WINE TASTING COMPETITION GUIDELINES</t>
  </si>
  <si>
    <t>Please read carefully. Violation of these rules may result in disqualification.</t>
  </si>
  <si>
    <t>HOW TO ENTER</t>
  </si>
  <si>
    <t>ALCOHOL PRODUCT GUIDELINES</t>
  </si>
  <si>
    <t>AWARDS &amp; JUDGING CRITERIA</t>
  </si>
  <si>
    <r>
      <rPr>
        <b/>
        <sz val="10"/>
        <color rgb="FF000000"/>
        <rFont val="Arial"/>
        <family val="2"/>
      </rPr>
      <t xml:space="preserve">Awards &amp; Judging Criteria
</t>
    </r>
    <r>
      <rPr>
        <sz val="10"/>
        <color rgb="FF000000"/>
        <rFont val="Arial"/>
        <family val="2"/>
      </rPr>
      <t>- Results will be announced on Sunday, April 2. Medals for display in the winners booth/suite will be distributed and digital images will be emailed. Details will be emailed to the main contact on the entry form. 
-</t>
    </r>
    <r>
      <rPr>
        <b/>
        <sz val="10"/>
        <color rgb="FF000000"/>
        <rFont val="Arial"/>
        <family val="2"/>
      </rPr>
      <t xml:space="preserve"> </t>
    </r>
    <r>
      <rPr>
        <sz val="10"/>
        <color rgb="FF000000"/>
        <rFont val="Arial"/>
        <family val="2"/>
      </rPr>
      <t xml:space="preserve">Medals for Best of Show, Double Gold, Gold and Silver will be made on a merit basis. The judges will not grant awards when, in their opinion, a product is not worthy of an award. 
- For a Double Gold to be received, the entire panel must give the product unanimous individual Gold Medals. All Double Gold winners will be entered into Sweepstakes where all of the wine judges re-taste the Double Gold winners and vote for the best per category. This majority vote will be awarded Best of Show. The Best of Show award has no bearing on the Double Gold medal.
- Double Gold and Best of Show winners will be displayed in the winner product display case, and will be featured in the summer issue of </t>
    </r>
    <r>
      <rPr>
        <i/>
        <sz val="10"/>
        <color rgb="FF000000"/>
        <rFont val="Arial"/>
        <family val="2"/>
      </rPr>
      <t>The Tasting Panel</t>
    </r>
    <r>
      <rPr>
        <sz val="10"/>
        <color rgb="FF000000"/>
        <rFont val="Arial"/>
        <family val="2"/>
      </rPr>
      <t xml:space="preserve"> magazine. 
- Best of Show winners will be invited to pour tasting samples of their winning product in the Access HQ CONNECT on Monday, April 3. Each winner will need to supply 2 bottles of their winning Best of Show product and one brand representative to pour tasting samples. Additional details will be emailed to the main contact on the entry form.
-</t>
    </r>
    <r>
      <rPr>
        <b/>
        <sz val="10"/>
        <color rgb="FF000000"/>
        <rFont val="Arial"/>
        <family val="2"/>
      </rPr>
      <t xml:space="preserve"> </t>
    </r>
    <r>
      <rPr>
        <sz val="10"/>
        <color rgb="FF000000"/>
        <rFont val="Arial"/>
        <family val="2"/>
      </rPr>
      <t xml:space="preserve">The judging will be blind by a panel of impartial, qualified, professional tasters selected by </t>
    </r>
    <r>
      <rPr>
        <i/>
        <sz val="10"/>
        <color rgb="FF000000"/>
        <rFont val="Arial"/>
        <family val="2"/>
      </rPr>
      <t xml:space="preserve">The Tasting Panel </t>
    </r>
    <r>
      <rPr>
        <sz val="10"/>
        <color rgb="FF000000"/>
        <rFont val="Arial"/>
        <family val="2"/>
      </rPr>
      <t>magazine and</t>
    </r>
    <r>
      <rPr>
        <i/>
        <sz val="10"/>
        <color rgb="FF000000"/>
        <rFont val="Arial"/>
        <family val="2"/>
      </rPr>
      <t xml:space="preserve"> The SOMM Journal</t>
    </r>
    <r>
      <rPr>
        <sz val="10"/>
        <color rgb="FF000000"/>
        <rFont val="Arial"/>
        <family val="2"/>
      </rPr>
      <t>.  Each entry will, within reason and at the discretion of</t>
    </r>
    <r>
      <rPr>
        <i/>
        <sz val="10"/>
        <color rgb="FF000000"/>
        <rFont val="Arial"/>
        <family val="2"/>
      </rPr>
      <t xml:space="preserve"> The Tasting Panel </t>
    </r>
    <r>
      <rPr>
        <sz val="10"/>
        <color rgb="FF000000"/>
        <rFont val="Arial"/>
        <family val="2"/>
      </rPr>
      <t xml:space="preserve">magazine and The </t>
    </r>
    <r>
      <rPr>
        <i/>
        <sz val="10"/>
        <color rgb="FF000000"/>
        <rFont val="Arial"/>
        <family val="2"/>
      </rPr>
      <t>SOMM Journal</t>
    </r>
    <r>
      <rPr>
        <sz val="10"/>
        <color rgb="FF000000"/>
        <rFont val="Arial"/>
        <family val="2"/>
      </rPr>
      <t xml:space="preserve">, be evaluated within a peer group of similar products </t>
    </r>
    <r>
      <rPr>
        <i/>
        <sz val="10"/>
        <color rgb="FF000000"/>
        <rFont val="Arial"/>
        <family val="2"/>
      </rPr>
      <t xml:space="preserve">The Tasting Panel </t>
    </r>
    <r>
      <rPr>
        <sz val="10"/>
        <color rgb="FF000000"/>
        <rFont val="Arial"/>
        <family val="2"/>
      </rPr>
      <t>magazine and The</t>
    </r>
    <r>
      <rPr>
        <i/>
        <sz val="10"/>
        <color rgb="FF000000"/>
        <rFont val="Arial"/>
        <family val="2"/>
      </rPr>
      <t xml:space="preserve"> SOMM Journal</t>
    </r>
    <r>
      <rPr>
        <sz val="10"/>
        <color rgb="FF000000"/>
        <rFont val="Arial"/>
        <family val="2"/>
      </rPr>
      <t xml:space="preserve">, as organizers/judges, reserve the right to arrange categories as they see fit in light of the number of entries. </t>
    </r>
    <r>
      <rPr>
        <i/>
        <sz val="10"/>
        <color rgb="FF000000"/>
        <rFont val="Arial"/>
        <family val="2"/>
      </rPr>
      <t xml:space="preserve">The Tasting Panel </t>
    </r>
    <r>
      <rPr>
        <sz val="10"/>
        <color rgb="FF000000"/>
        <rFont val="Arial"/>
        <family val="2"/>
      </rPr>
      <t xml:space="preserve">magazine and The </t>
    </r>
    <r>
      <rPr>
        <i/>
        <sz val="10"/>
        <color rgb="FF000000"/>
        <rFont val="Arial"/>
        <family val="2"/>
      </rPr>
      <t>SOMM Journal</t>
    </r>
    <r>
      <rPr>
        <sz val="10"/>
        <color rgb="FF000000"/>
        <rFont val="Arial"/>
        <family val="2"/>
      </rPr>
      <t xml:space="preserve"> also reserve the right to reclassify an entry if it is entered into the incorrect class. Only pre-mixed cocktails will be chilled; all other products will be tasted at room temperature. </t>
    </r>
  </si>
  <si>
    <t>WINE TASTING COMPETITION ENTRY FORM</t>
  </si>
  <si>
    <r>
      <rPr>
        <b/>
        <sz val="10"/>
        <color rgb="FF000000"/>
        <rFont val="Arial"/>
        <family val="2"/>
      </rPr>
      <t>1. ENTRY FORM:</t>
    </r>
    <r>
      <rPr>
        <sz val="10"/>
        <color rgb="FF000000"/>
        <rFont val="Arial"/>
        <family val="2"/>
      </rPr>
      <t xml:space="preserve"> </t>
    </r>
    <r>
      <rPr>
        <sz val="9"/>
        <color rgb="FF000000"/>
        <rFont val="Arial"/>
        <family val="2"/>
      </rPr>
      <t>Type directly into the fields on the entry form below- don't type in all caps. Save this form with your company name and e-mail it as an Excel attachment to Hanna@wswa.org (Please don't submit PDF, hand written, JPG or other formats).</t>
    </r>
  </si>
  <si>
    <r>
      <rPr>
        <b/>
        <sz val="10"/>
        <color rgb="FF000000"/>
        <rFont val="Arial"/>
        <family val="2"/>
      </rPr>
      <t xml:space="preserve">2. ENTRY FEE: </t>
    </r>
    <r>
      <rPr>
        <sz val="9"/>
        <color rgb="FF000000"/>
        <rFont val="Arial"/>
        <family val="2"/>
      </rPr>
      <t xml:space="preserve">payment of $75 per product entered submitted online at </t>
    </r>
    <r>
      <rPr>
        <u/>
        <sz val="9"/>
        <color rgb="FF000000"/>
        <rFont val="Arial"/>
        <family val="2"/>
      </rPr>
      <t>accesslive.wswa.org</t>
    </r>
    <r>
      <rPr>
        <sz val="9"/>
        <color rgb="FF000000"/>
        <rFont val="Arial"/>
        <family val="2"/>
      </rPr>
      <t>.</t>
    </r>
  </si>
  <si>
    <r>
      <rPr>
        <b/>
        <sz val="10"/>
        <color rgb="FF000000"/>
        <rFont val="Arial"/>
        <family val="2"/>
      </rPr>
      <t xml:space="preserve">3. COMPETITION PRODUCT SAMPLES: </t>
    </r>
    <r>
      <rPr>
        <sz val="9"/>
        <color rgb="FF000000"/>
        <rFont val="Arial"/>
        <family val="2"/>
      </rPr>
      <t>shipped to Florida wholesaler with the "Competition Destination Label" affixed to the side of each case. The competition will take place prior to the start of Access LIVE, therefore competition samples MUST be sent separately from alcohol for your your booth/suite. See additional information in the Alcohol Product Guidelines above. Failure to follow these instructions will result in disqualification from the competition.</t>
    </r>
  </si>
  <si>
    <r>
      <rPr>
        <b/>
        <sz val="10"/>
        <color rgb="FF000000"/>
        <rFont val="Arial"/>
        <family val="2"/>
      </rPr>
      <t>4. ALCOHOL BEVERAGE PRODUCT LIST:</t>
    </r>
    <r>
      <rPr>
        <sz val="10"/>
        <color rgb="FF000000"/>
        <rFont val="Arial"/>
        <family val="2"/>
      </rPr>
      <t xml:space="preserve"> </t>
    </r>
    <r>
      <rPr>
        <sz val="9"/>
        <color rgb="FF000000"/>
        <rFont val="Arial"/>
        <family val="2"/>
      </rPr>
      <t>ALCOHOL BEVERAGE PRODUCT LIST: Complete the "Alcohol Product List" excel form with all product you will have shipped to Access LIVE, including product shipped separate for the competitions. Email the completed form to Hanna@wswa.org.</t>
    </r>
  </si>
  <si>
    <r>
      <rPr>
        <b/>
        <sz val="11"/>
        <color rgb="FF660066"/>
        <rFont val="Arial"/>
        <family val="2"/>
      </rPr>
      <t xml:space="preserve">SECTION 1: COMPANY INFORMATION </t>
    </r>
    <r>
      <rPr>
        <i/>
        <sz val="11"/>
        <color rgb="FF660066"/>
        <rFont val="Arial"/>
        <family val="2"/>
      </rPr>
      <t xml:space="preserve"> </t>
    </r>
    <r>
      <rPr>
        <i/>
        <sz val="10"/>
        <color rgb="FF660066"/>
        <rFont val="Arial"/>
        <family val="2"/>
      </rPr>
      <t>Company must be registered as an exhibitor (Hospitality Suite or an Exhibit Booth), and company name entered must match your registration for Access LIVE</t>
    </r>
  </si>
  <si>
    <r>
      <rPr>
        <b/>
        <sz val="10"/>
        <color rgb="FF000000"/>
        <rFont val="Arial"/>
        <family val="2"/>
      </rPr>
      <t>COMPANY NAME</t>
    </r>
    <r>
      <rPr>
        <i/>
        <sz val="8"/>
        <color rgb="FF000000"/>
        <rFont val="Arial"/>
        <family val="2"/>
      </rPr>
      <t xml:space="preserve"> </t>
    </r>
  </si>
  <si>
    <t xml:space="preserve">REGISTRATION TYPE </t>
  </si>
  <si>
    <t>BOOTH # / SUITE NAME</t>
  </si>
  <si>
    <t>COMPANY WEB SITE</t>
  </si>
  <si>
    <t>COMPANY MAILING ADDRESS</t>
  </si>
  <si>
    <t>Select from drop down list:</t>
  </si>
  <si>
    <r>
      <rPr>
        <b/>
        <sz val="11"/>
        <color indexed="28"/>
        <rFont val="Arial"/>
        <family val="2"/>
      </rPr>
      <t>SECTION 2: MAIN CONTACT INFORMATION</t>
    </r>
    <r>
      <rPr>
        <i/>
        <sz val="12"/>
        <color indexed="28"/>
        <rFont val="Arial"/>
        <family val="2"/>
      </rPr>
      <t xml:space="preserve"> </t>
    </r>
    <r>
      <rPr>
        <i/>
        <sz val="10"/>
        <color indexed="28"/>
        <rFont val="Arial"/>
        <family val="2"/>
      </rPr>
      <t>Main contact for all communication and results regarding the competitions.</t>
    </r>
  </si>
  <si>
    <t>FIRST NAME</t>
  </si>
  <si>
    <t>LAST NAME</t>
  </si>
  <si>
    <t xml:space="preserve">TITLE </t>
  </si>
  <si>
    <t>COMPANY</t>
  </si>
  <si>
    <t xml:space="preserve">E-MAIL </t>
  </si>
  <si>
    <t>OFFICE PHONE</t>
  </si>
  <si>
    <t>MOBILE PHONE</t>
  </si>
  <si>
    <r>
      <rPr>
        <b/>
        <sz val="11"/>
        <color indexed="28"/>
        <rFont val="Arial"/>
        <family val="2"/>
      </rPr>
      <t>SECTION 3: ON-SITE CONTACT</t>
    </r>
    <r>
      <rPr>
        <sz val="11"/>
        <color indexed="28"/>
        <rFont val="Arial"/>
        <family val="2"/>
      </rPr>
      <t xml:space="preserve"> </t>
    </r>
    <r>
      <rPr>
        <sz val="10"/>
        <color indexed="28"/>
        <rFont val="Arial"/>
        <family val="2"/>
      </rPr>
      <t xml:space="preserve"> </t>
    </r>
    <r>
      <rPr>
        <i/>
        <sz val="10"/>
        <color indexed="28"/>
        <rFont val="Arial"/>
        <family val="2"/>
      </rPr>
      <t>Please provide contact available on-site for questions. If same as above, please copy and paste contact information.</t>
    </r>
  </si>
  <si>
    <r>
      <t>SECTION 4: WHOLESALER</t>
    </r>
    <r>
      <rPr>
        <i/>
        <sz val="10"/>
        <color indexed="28"/>
        <rFont val="Arial"/>
        <family val="2"/>
      </rPr>
      <t xml:space="preserve">  If you are using a WSWA wholesaler (Breakthru, RNDC or SGWS), you may leave delivery date and contact information blank as we have this information on file. </t>
    </r>
  </si>
  <si>
    <t>WHOLESALER/IMPORTER</t>
  </si>
  <si>
    <t xml:space="preserve">DELIVERY DATE </t>
  </si>
  <si>
    <t>CONTACT NAME</t>
  </si>
  <si>
    <t>TITLE</t>
  </si>
  <si>
    <t>E-MAIL</t>
  </si>
  <si>
    <t>TELEPHONE</t>
  </si>
  <si>
    <t>Required on Tuesday, March 28, 2023</t>
  </si>
  <si>
    <r>
      <rPr>
        <b/>
        <sz val="11"/>
        <color indexed="28"/>
        <rFont val="Arial"/>
        <family val="2"/>
      </rPr>
      <t>SECTION 5: WINE ENTRY</t>
    </r>
    <r>
      <rPr>
        <b/>
        <sz val="12"/>
        <color indexed="28"/>
        <rFont val="Arial"/>
        <family val="2"/>
      </rPr>
      <t xml:space="preserve"> </t>
    </r>
    <r>
      <rPr>
        <i/>
        <sz val="10"/>
        <color indexed="28"/>
        <rFont val="Arial"/>
        <family val="2"/>
      </rPr>
      <t>Use one row per entry. Only utilize as many rows as needed. Insert additional rows if necessary. Don't repeat label information in multiple columns as it will duplicate in result listings.</t>
    </r>
  </si>
  <si>
    <r>
      <rPr>
        <b/>
        <sz val="9"/>
        <color rgb="FF000000"/>
        <rFont val="Arial"/>
        <family val="2"/>
      </rPr>
      <t xml:space="preserve">CLASS CODE
</t>
    </r>
    <r>
      <rPr>
        <i/>
        <sz val="8"/>
        <color rgb="FF000000"/>
        <rFont val="Arial"/>
        <family val="2"/>
      </rPr>
      <t>Select from drop down list. Full list on next page for reference</t>
    </r>
  </si>
  <si>
    <r>
      <rPr>
        <b/>
        <sz val="9"/>
        <color rgb="FF000000"/>
        <rFont val="Arial"/>
        <family val="2"/>
      </rPr>
      <t xml:space="preserve">BRAND OR WINERY NAME
</t>
    </r>
    <r>
      <rPr>
        <i/>
        <sz val="9"/>
        <color rgb="FF000000"/>
        <rFont val="Arial"/>
        <family val="2"/>
      </rPr>
      <t>As it appears on the label - don't include varietal</t>
    </r>
  </si>
  <si>
    <r>
      <t xml:space="preserve">VINTAGE
</t>
    </r>
    <r>
      <rPr>
        <sz val="9"/>
        <color indexed="8"/>
        <rFont val="Arial"/>
        <family val="2"/>
      </rPr>
      <t>xxxx</t>
    </r>
  </si>
  <si>
    <t>LABEL VARIETAL
OR FULL PROPRIETARY NAME</t>
  </si>
  <si>
    <r>
      <t xml:space="preserve">SPECIAL DESIGNATION
</t>
    </r>
    <r>
      <rPr>
        <i/>
        <sz val="8"/>
        <rFont val="Arial"/>
        <family val="2"/>
      </rPr>
      <t>Leave blank if NA</t>
    </r>
    <r>
      <rPr>
        <b/>
        <sz val="9"/>
        <rFont val="Arial"/>
        <family val="2"/>
      </rPr>
      <t xml:space="preserve">
 </t>
    </r>
  </si>
  <si>
    <r>
      <t xml:space="preserve">LABEL VINEYARD DESIGNATION
</t>
    </r>
    <r>
      <rPr>
        <i/>
        <sz val="8"/>
        <color indexed="8"/>
        <rFont val="Arial"/>
        <family val="2"/>
      </rPr>
      <t>Only if single vineyard. Leave blank if NA</t>
    </r>
  </si>
  <si>
    <t xml:space="preserve">APPELATION OF ORIGIN </t>
  </si>
  <si>
    <t>COUNTRY OF ORIGIN</t>
  </si>
  <si>
    <r>
      <t xml:space="preserve">RETAIL PRICE
</t>
    </r>
    <r>
      <rPr>
        <i/>
        <sz val="8"/>
        <color indexed="8"/>
        <rFont val="Arial"/>
        <family val="2"/>
      </rPr>
      <t>Bottle or Unit of Sale</t>
    </r>
  </si>
  <si>
    <r>
      <t xml:space="preserve">VARIETAL </t>
    </r>
    <r>
      <rPr>
        <b/>
        <sz val="8"/>
        <color indexed="8"/>
        <rFont val="Arial"/>
        <family val="2"/>
      </rPr>
      <t xml:space="preserve">% 
</t>
    </r>
    <r>
      <rPr>
        <i/>
        <sz val="8"/>
        <color indexed="8"/>
        <rFont val="Arial"/>
        <family val="2"/>
      </rPr>
      <t>Required for all blends</t>
    </r>
  </si>
  <si>
    <r>
      <rPr>
        <b/>
        <sz val="9"/>
        <color indexed="8"/>
        <rFont val="Arial"/>
        <family val="2"/>
      </rPr>
      <t>RESIDUAL SUGAR %</t>
    </r>
    <r>
      <rPr>
        <i/>
        <sz val="9"/>
        <color indexed="8"/>
        <rFont val="Arial"/>
        <family val="2"/>
      </rPr>
      <t xml:space="preserve">
Wines over 0.1% g/L</t>
    </r>
  </si>
  <si>
    <r>
      <t xml:space="preserve">NOTES
</t>
    </r>
    <r>
      <rPr>
        <i/>
        <sz val="8"/>
        <color indexed="8"/>
        <rFont val="Arial"/>
        <family val="2"/>
      </rPr>
      <t>if applicable, any notes regarding product</t>
    </r>
  </si>
  <si>
    <r>
      <t xml:space="preserve">PRODUCT LISTING AS IT WILL PRINT IN ALL RESULTS 
</t>
    </r>
    <r>
      <rPr>
        <i/>
        <sz val="9"/>
        <color indexed="8"/>
        <rFont val="Arial"/>
        <family val="2"/>
      </rPr>
      <t>Do not edit this field. Do not duplicate information in multiple fields. If your listing is incorrect please edit the white fields.</t>
    </r>
  </si>
  <si>
    <t>&lt; EXAMPLE &gt; 
100: Chardonnay</t>
  </si>
  <si>
    <t>Hanna's Winery</t>
  </si>
  <si>
    <t>Chardonnay</t>
  </si>
  <si>
    <t>Reserve</t>
  </si>
  <si>
    <t>Carmel Vineyards</t>
  </si>
  <si>
    <t>Sta Rita Hills</t>
  </si>
  <si>
    <t>USA</t>
  </si>
  <si>
    <t>100% Chardonnay</t>
  </si>
  <si>
    <t>none</t>
  </si>
  <si>
    <t>Select from drop down list</t>
  </si>
  <si>
    <t>TOTAL NUMBER  OF ENTRIES</t>
  </si>
  <si>
    <r>
      <rPr>
        <b/>
        <sz val="10"/>
        <color rgb="FF000000"/>
        <rFont val="Arial"/>
        <family val="2"/>
      </rPr>
      <t>TOTAL ENTRY FEE</t>
    </r>
    <r>
      <rPr>
        <b/>
        <sz val="8"/>
        <color rgb="FF000000"/>
        <rFont val="Arial"/>
        <family val="2"/>
      </rPr>
      <t xml:space="preserve"> ($75 per entry)</t>
    </r>
  </si>
  <si>
    <t>CLASSIFICATION CODES AND RULES</t>
  </si>
  <si>
    <t xml:space="preserve">Please select the category that best describes the product. If you do not see your specific category listed, please select the closest category and The Tasting Panel will classify your product accordingly for judging. </t>
  </si>
  <si>
    <t>WINE vs SPIRITS: Please enter the following products under the applicable competition entry form:</t>
  </si>
  <si>
    <r>
      <rPr>
        <b/>
        <sz val="10"/>
        <color indexed="8"/>
        <rFont val="Arial"/>
        <family val="2"/>
      </rPr>
      <t xml:space="preserve">WINE Tasting Competition: </t>
    </r>
    <r>
      <rPr>
        <sz val="10"/>
        <color theme="1"/>
        <rFont val="Arial"/>
        <family val="2"/>
      </rPr>
      <t xml:space="preserve"> ~ Agave Wine     ~ Vermouth     ~ Sake     ~ Wine Cocktail </t>
    </r>
  </si>
  <si>
    <r>
      <rPr>
        <b/>
        <sz val="10"/>
        <rFont val="Arial"/>
        <family val="2"/>
      </rPr>
      <t xml:space="preserve">SPIRITS Tasting Competition: </t>
    </r>
    <r>
      <rPr>
        <sz val="10"/>
        <rFont val="Arial"/>
        <family val="2"/>
      </rPr>
      <t>~ Grappa     ~ Soju   ~ Non-Alcoholic Mixers</t>
    </r>
  </si>
  <si>
    <t>RULES:</t>
  </si>
  <si>
    <r>
      <t xml:space="preserve">1. All blended wines must have varietal percentages indicated on the application form.
2. All varietal wines must contain at least 75% of the varietal, otherwise it must  be entered in the blend category.
3. All entries with residual sugar over 0.1% must list residual sugar % on the entry form
</t>
    </r>
    <r>
      <rPr>
        <b/>
        <sz val="11"/>
        <rFont val="Arial"/>
        <family val="2"/>
      </rPr>
      <t/>
    </r>
  </si>
  <si>
    <t>100: Chardonnay (includes Burgundy)</t>
  </si>
  <si>
    <t>110: Sauvignon Blanc</t>
  </si>
  <si>
    <t>120: Chenin Blanc</t>
  </si>
  <si>
    <t>130: Riesling</t>
  </si>
  <si>
    <t>161: White Rhône Varietals (Roussanne, Marsanne, Vioginier)</t>
  </si>
  <si>
    <t>164: Pinot Gris (Pinot Grigio)</t>
  </si>
  <si>
    <t>166: Italian White Varietals (Vernaccia, Malvasia, Cortese/Gavi, Greco, Fiano, Arneis, Tocai,  Trebbiano, etc.)</t>
  </si>
  <si>
    <t>167: Albariño</t>
  </si>
  <si>
    <t>170: Other White Varietals (Silvaner, Grüner Veltliner, Aligoté, Müller-Thurgau, Melon, Symphony, Colombard, Gewürztraminer  etc.) </t>
  </si>
  <si>
    <t>171: White Blends</t>
  </si>
  <si>
    <t>180: Skin Contact Whites (Orange Wine)</t>
  </si>
  <si>
    <t>196: Late Harvest Whites</t>
  </si>
  <si>
    <t>197: Ice Wine (all white varietals)</t>
  </si>
  <si>
    <t>200: Cabernet Sauvignon  </t>
  </si>
  <si>
    <t>205: Bordeaux Blends (only blends of Cabernet Sauvignon, Merlot, Petit Verdot, Cabernet Franc, Malbec) Globally Inclusive</t>
  </si>
  <si>
    <t>206: Red Blends</t>
  </si>
  <si>
    <t>210: Merlot  </t>
  </si>
  <si>
    <t>211: Malbec  </t>
  </si>
  <si>
    <t>215: Cabernet Franc</t>
  </si>
  <si>
    <t>217: Petit Verdot  </t>
  </si>
  <si>
    <t>220: Zinfandel</t>
  </si>
  <si>
    <t>230: Petite Sirah</t>
  </si>
  <si>
    <t>231: Syrah (Shiraz)  </t>
  </si>
  <si>
    <t>235: Rhône Varietals or blends (Grenache, Cinsaut, Carignan, Counoise etc.)  </t>
  </si>
  <si>
    <t>240: Pinot Noir  (includes Burgundy)</t>
  </si>
  <si>
    <t>242: Domestic Italian Varietals </t>
  </si>
  <si>
    <t>250: Italian Reds or blends (Sangiovese, Aglianico, Aleatico, Montepulciano, Nebbiolo, etc)</t>
  </si>
  <si>
    <t>260: Spanish Reds</t>
  </si>
  <si>
    <t>270: Other Red Varietals (Blaufränkisch, Tannat, Touriga, etc.)</t>
  </si>
  <si>
    <t>290: Sweet White Wines</t>
  </si>
  <si>
    <t>291: Sweet Red Wines</t>
  </si>
  <si>
    <t>292: Sweet Rosé  </t>
  </si>
  <si>
    <t>293: Other Sweet Wines</t>
  </si>
  <si>
    <t>300: Rosé   </t>
  </si>
  <si>
    <t>410: Champagne Blanc de Blanc</t>
  </si>
  <si>
    <t>420: Champagne Blanc de Noir</t>
  </si>
  <si>
    <t>430: Champagne Brut</t>
  </si>
  <si>
    <t>440: Champagne Extra Dry</t>
  </si>
  <si>
    <t>445: Champagne Demi-Sec</t>
  </si>
  <si>
    <t>450: Dry Traditional Method (Brut Nature, Extra Brut, Brut)</t>
  </si>
  <si>
    <t>451: Dry Sparkling (Charmat, Tank, Methode Ancestrale, and other)</t>
  </si>
  <si>
    <t>452: Sweet Sparkling (Extra Dry, Sec, demi-sec, Doux)</t>
  </si>
  <si>
    <t>452: Cava</t>
  </si>
  <si>
    <t>453: Flavored Sparkling</t>
  </si>
  <si>
    <t>460: Other Sparkling Wines</t>
  </si>
  <si>
    <t>501: Port- Vintage</t>
  </si>
  <si>
    <t>502: Port- Late Bottled Vintage</t>
  </si>
  <si>
    <t>503: Port- Ruby </t>
  </si>
  <si>
    <t>504: Port- Tawny</t>
  </si>
  <si>
    <t>510: Sherry</t>
  </si>
  <si>
    <t>517: Other Fortified Wines (Madeira)</t>
  </si>
  <si>
    <t>650: Dry Sake</t>
  </si>
  <si>
    <t>651: Sweet Sake</t>
  </si>
  <si>
    <t>652: Sparkling Sake</t>
  </si>
  <si>
    <t>670: Fruit Wine</t>
  </si>
  <si>
    <t>671: Sangria and/or Fruit Flavored Wines</t>
  </si>
  <si>
    <t>725: Mead or Honey Wine alternatives</t>
  </si>
  <si>
    <t>730: Non-Alcoholic Wines</t>
  </si>
  <si>
    <t>800: Other Miscellaneous Wines</t>
  </si>
  <si>
    <t>810: Vermouth</t>
  </si>
  <si>
    <t>817: Premixed Wine Cocktail </t>
  </si>
  <si>
    <t>820: Wine/Spirit hybrid (Vodka wine, Rum Wine, Tequila wine, etc.)</t>
  </si>
  <si>
    <t xml:space="preserve">SECTION 1. COMPANY INFORMATION: </t>
  </si>
  <si>
    <t>SECTION 2. CONTACT INFORMATION</t>
  </si>
  <si>
    <t>SECTION 3. ON-SITE CONTACT</t>
  </si>
  <si>
    <r>
      <t>SECTION 4: WHOLESALER</t>
    </r>
    <r>
      <rPr>
        <sz val="8"/>
        <color indexed="8"/>
        <rFont val="Arial"/>
        <family val="2"/>
      </rPr>
      <t xml:space="preserve"> (If you are using Southern Wine &amp; Spirits (SWS) or Wirtz Beverage, you do not need to include delivery date or contact information)</t>
    </r>
  </si>
  <si>
    <t>SECTION 5. WINE ENTRY</t>
  </si>
  <si>
    <t xml:space="preserve">COMPANY NAME </t>
  </si>
  <si>
    <r>
      <rPr>
        <b/>
        <sz val="10"/>
        <color indexed="8"/>
        <rFont val="Arial"/>
        <family val="2"/>
      </rPr>
      <t xml:space="preserve">SUITE OR BOOTH # </t>
    </r>
    <r>
      <rPr>
        <sz val="10"/>
        <color theme="1"/>
        <rFont val="Arial"/>
        <family val="2"/>
      </rPr>
      <t xml:space="preserve">
</t>
    </r>
    <r>
      <rPr>
        <sz val="8"/>
        <color indexed="8"/>
        <rFont val="Arial"/>
        <family val="2"/>
      </rPr>
      <t>(If known)</t>
    </r>
  </si>
  <si>
    <t>MAILING ADDRESS</t>
  </si>
  <si>
    <t xml:space="preserve">CELL PHONE </t>
  </si>
  <si>
    <t>TITLE / POSITION</t>
  </si>
  <si>
    <r>
      <t xml:space="preserve">DELIVERY DATE </t>
    </r>
    <r>
      <rPr>
        <b/>
        <i/>
        <sz val="10"/>
        <color indexed="8"/>
        <rFont val="Arial"/>
        <family val="2"/>
      </rPr>
      <t>at Caesars Palace</t>
    </r>
  </si>
  <si>
    <r>
      <rPr>
        <b/>
        <sz val="9"/>
        <color indexed="8"/>
        <rFont val="Arial"/>
        <family val="2"/>
      </rPr>
      <t>CLASS CODE</t>
    </r>
    <r>
      <rPr>
        <sz val="9"/>
        <color indexed="8"/>
        <rFont val="Arial"/>
        <family val="2"/>
      </rPr>
      <t xml:space="preserve">
</t>
    </r>
    <r>
      <rPr>
        <i/>
        <sz val="8"/>
        <color indexed="8"/>
        <rFont val="Arial"/>
        <family val="2"/>
      </rPr>
      <t>Select from drop down list. Full list on next page for reference.</t>
    </r>
  </si>
  <si>
    <r>
      <t xml:space="preserve">BRAND OR WINERY NAME
</t>
    </r>
    <r>
      <rPr>
        <i/>
        <sz val="9"/>
        <color indexed="8"/>
        <rFont val="Arial"/>
        <family val="2"/>
      </rPr>
      <t>As it appears on the label
Don't include varietal.</t>
    </r>
  </si>
  <si>
    <r>
      <rPr>
        <b/>
        <sz val="9"/>
        <color indexed="8"/>
        <rFont val="Arial"/>
        <family val="2"/>
      </rPr>
      <t>RESIDUAL SUGAR %</t>
    </r>
    <r>
      <rPr>
        <i/>
        <sz val="9"/>
        <color indexed="8"/>
        <rFont val="Arial"/>
        <family val="2"/>
      </rPr>
      <t xml:space="preserve">
Wines over 0.1%</t>
    </r>
  </si>
  <si>
    <r>
      <t xml:space="preserve">PRODUCT LISTING AS IT WILL PRINT IN ALL RESULTS 
</t>
    </r>
    <r>
      <rPr>
        <i/>
        <sz val="9"/>
        <color indexed="8"/>
        <rFont val="Arial"/>
        <family val="2"/>
      </rPr>
      <t>Do not edit this field. If your listing is incorrect please edit the yellow fields.</t>
    </r>
  </si>
  <si>
    <t>REGISTRATION TYPE: Lower Level, Traditional or Exhibitor *</t>
  </si>
  <si>
    <t>HQ Booth/Suite</t>
  </si>
  <si>
    <t>Main Street Suite</t>
  </si>
  <si>
    <t>Total Entries</t>
  </si>
  <si>
    <t>Entry Fee</t>
  </si>
  <si>
    <r>
      <rPr>
        <b/>
        <sz val="10"/>
        <color rgb="FF000000"/>
        <rFont val="Arial"/>
        <family val="2"/>
      </rPr>
      <t xml:space="preserve">Alcohol Shipping Deadline: </t>
    </r>
    <r>
      <rPr>
        <sz val="10"/>
        <color rgb="FF000000"/>
        <rFont val="Arial"/>
        <family val="2"/>
      </rPr>
      <t xml:space="preserve">Deadline for receipt of product by WSWA wholesalers (Breakthru, RNDC and SGWS) is March 6, 2023 (late fees apply between March 7-17, and product cannot be delivered to the wholesaler after March 17). If you are using a wholesaler other than Breakthru, RNDC or SGWS, your wholesaler must deliver your competition product on Tuesday, March 28 at Gaylord Palms Orlando.
</t>
    </r>
    <r>
      <rPr>
        <b/>
        <sz val="10"/>
        <color rgb="FF000000"/>
        <rFont val="Arial"/>
        <family val="2"/>
      </rPr>
      <t xml:space="preserve">
Alcohol Shipping Instructions:</t>
    </r>
    <r>
      <rPr>
        <sz val="10"/>
        <color rgb="FF000000"/>
        <rFont val="Arial"/>
        <family val="2"/>
      </rPr>
      <t xml:space="preserve"> 
- </t>
    </r>
    <r>
      <rPr>
        <u/>
        <sz val="10"/>
        <color rgb="FF000000"/>
        <rFont val="Arial"/>
        <family val="2"/>
      </rPr>
      <t>IMPORTANT: All competition alcohol beverage MUST be shipped with the "Tasting Competition Product Destination Label" affixed to the side of the case and must be sent SEPARATE from the alcohol intended for your hospitality booth/suite.</t>
    </r>
    <r>
      <rPr>
        <sz val="10"/>
        <color rgb="FF000000"/>
        <rFont val="Arial"/>
        <family val="2"/>
      </rPr>
      <t xml:space="preserve"> The competitions team will not have access to product sent with the hospitality booth/suite destination label and cannot pull samples from the hospitality booth/suite shipment. 
- If you are requesting your product be pulled from inventory at a Florida wholesaler's warehouse, please email them the "Tasting Competition Product Destination Label" with your "Product Pull Form" to ensure it is sent separate from your suite or booth product request. Competition product cannot be sent in the same box as product intended for your booth/suite. 
- The tasting competition will take place prior to the start of Access LIVE, therefore product not shipped according to these guidelines will not arrive in time for the competition and your entry will be disqualified. Entry fees are non-refundable. 
- Place a copy of your entry form in your product shipment for reference. 
</t>
    </r>
    <r>
      <rPr>
        <b/>
        <sz val="10"/>
        <color rgb="FF000000"/>
        <rFont val="Arial"/>
        <family val="2"/>
      </rPr>
      <t xml:space="preserve">
Competition Product Sample Quantities: 
</t>
    </r>
    <r>
      <rPr>
        <sz val="10"/>
        <color rgb="FF000000"/>
        <rFont val="Arial"/>
        <family val="2"/>
      </rPr>
      <t xml:space="preserve">- The competition will require three (3) 750ml (or equivalent) bottles per entry. Two bottles will be utilized for the competition (one for tasting, and one back-up if corked), and one bottle will be utilized for display if the product is awarded Best of Show or Double Gold. If a product is packaged for an individual serving (ie cans, split bottles...), please provide equivalent to 750ml for tasting, and 1 package for display. 
- Extra bottles and those not utilized for the Double Gold and Best of Show Winner's Display Case can be picked up on Sunday, April 2 from 9:00 am - 11:00 am. Pick up details will be emailed to the main contact on the entry form. 
</t>
    </r>
    <r>
      <rPr>
        <b/>
        <sz val="10"/>
        <color rgb="FF000000"/>
        <rFont val="Arial"/>
        <family val="2"/>
      </rPr>
      <t>Florida Wholesaler</t>
    </r>
    <r>
      <rPr>
        <sz val="10"/>
        <color rgb="FF000000"/>
        <rFont val="Arial"/>
        <family val="2"/>
      </rPr>
      <t xml:space="preserve">: 
- All alcohol transported into the State of Florida for the purposes of Access LIVE shall be lawfully delivered to Gaylord Palms Orlando through a Florida-licensed wholesaler. Entrants may not direct ship or walk any alcohol beverage into Gaylord Palms Orlando. Non-compliance may result in confiscation of product and disqualification from the competition. 
- WSWA is not responsible for any fees, excise taxes or other charges you may incur or related to the movement or delivery of your alcohol beverage to Access LIVE or the tasting competition.
- Please review the WSWA Product Handling Guidelines online at </t>
    </r>
    <r>
      <rPr>
        <u/>
        <sz val="10"/>
        <color rgb="FF000000"/>
        <rFont val="Arial"/>
        <family val="2"/>
      </rPr>
      <t>accesslive.wswa.org</t>
    </r>
  </si>
  <si>
    <t xml:space="preserve">ENTRY DEADLINE: Monday, March 6, 2023                                        CONTACT: Hanna Empen, hanna@wswa.org                                                     WEBSITE: accesslive.wswa.org       </t>
  </si>
  <si>
    <r>
      <rPr>
        <b/>
        <sz val="10"/>
        <color rgb="FF000000"/>
        <rFont val="Arial"/>
        <family val="2"/>
      </rPr>
      <t>Entry Form</t>
    </r>
    <r>
      <rPr>
        <sz val="10"/>
        <color rgb="FF000000"/>
        <rFont val="Arial"/>
        <family val="2"/>
      </rPr>
      <t xml:space="preserve">: Complete this entry form and e-mail to </t>
    </r>
    <r>
      <rPr>
        <u/>
        <sz val="10"/>
        <color rgb="FF000000"/>
        <rFont val="Arial"/>
        <family val="2"/>
      </rPr>
      <t>hanna@wswa.org</t>
    </r>
    <r>
      <rPr>
        <sz val="10"/>
        <color rgb="FF000000"/>
        <rFont val="Arial"/>
        <family val="2"/>
      </rPr>
      <t xml:space="preserve"> as an EXCEL attachment no later than March 6. (Please don't submit PDF, hand written, JPG or other formats.) WSWA will not accept late entries or submissions on-site at the event.
</t>
    </r>
    <r>
      <rPr>
        <b/>
        <sz val="10"/>
        <color rgb="FF000000"/>
        <rFont val="Arial"/>
        <family val="2"/>
      </rPr>
      <t xml:space="preserve">
Entry Fee</t>
    </r>
    <r>
      <rPr>
        <sz val="10"/>
        <color rgb="FF000000"/>
        <rFont val="Arial"/>
        <family val="2"/>
      </rPr>
      <t xml:space="preserve">: Entry fee of $75 per product entered must be paid online at </t>
    </r>
    <r>
      <rPr>
        <u/>
        <sz val="10"/>
        <color rgb="FF000000"/>
        <rFont val="Arial"/>
        <family val="2"/>
      </rPr>
      <t>accesslive.wswa.org</t>
    </r>
    <r>
      <rPr>
        <sz val="10"/>
        <color rgb="FF000000"/>
        <rFont val="Arial"/>
        <family val="2"/>
      </rPr>
      <t xml:space="preserve"> by March 6. A 50% refund will be available for cancellations received December 17 through February 17, 2023. Fees will be forfeited for cancellations if received after February 17, 2023. A 3.5% credit card transaction fee will be applied.
</t>
    </r>
    <r>
      <rPr>
        <b/>
        <sz val="10"/>
        <color rgb="FF000000"/>
        <rFont val="Arial"/>
        <family val="2"/>
      </rPr>
      <t>Entry Qualifications</t>
    </r>
    <r>
      <rPr>
        <sz val="10"/>
        <color rgb="FF000000"/>
        <rFont val="Arial"/>
        <family val="2"/>
      </rPr>
      <t>: The company/brand entering the Tasting Competition must be registered for Access LIVE as an Exhibitor, defined as having reserving a hospitality suite or exhibit booth. There is no limit to the number of entries per company, however, no product may be entered into the competition more than once.</t>
    </r>
  </si>
  <si>
    <r>
      <t xml:space="preserve">ENTRY CHECKLIST: </t>
    </r>
    <r>
      <rPr>
        <i/>
        <sz val="10"/>
        <color indexed="28"/>
        <rFont val="Arial"/>
        <family val="2"/>
      </rPr>
      <t xml:space="preserve">Complete all 4 items below by the </t>
    </r>
    <r>
      <rPr>
        <b/>
        <i/>
        <sz val="10"/>
        <color rgb="FF660066"/>
        <rFont val="Arial"/>
        <family val="2"/>
      </rPr>
      <t>March 6 deadline</t>
    </r>
    <r>
      <rPr>
        <i/>
        <sz val="10"/>
        <color indexed="28"/>
        <rFont val="Arial"/>
        <family val="2"/>
      </rPr>
      <t xml:space="preserve"> to be successfully entered into the competition.</t>
    </r>
  </si>
  <si>
    <t>*Payment must be submitted by March 6, 2023 at accesslive.wswa.org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</si>
</sst>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_(&quot;$&quot;* #,##0_);_(&quot;$&quot;* \(#,##0\);_(&quot;$&quot;* &quot;-&quot;??_);_(@_)"/>
  </numFmts>
  <fonts count="65">
    <font>
      <sz val="10"/>
      <color theme="1"/>
      <name val="Arial"/>
      <family val="2"/>
    </font>
    <font>
      <sz val="10"/>
      <color indexed="8"/>
      <name val="Arial"/>
      <family val="2"/>
    </font>
    <font>
      <b/>
      <sz val="10"/>
      <color indexed="8"/>
      <name val="Arial"/>
      <family val="2"/>
    </font>
    <font>
      <sz val="8"/>
      <color indexed="8"/>
      <name val="Arial"/>
      <family val="2"/>
    </font>
    <font>
      <sz val="10"/>
      <name val="Arial"/>
      <family val="2"/>
    </font>
    <font>
      <sz val="12"/>
      <color indexed="8"/>
      <name val="Arial"/>
      <family val="2"/>
    </font>
    <font>
      <b/>
      <sz val="12"/>
      <color indexed="8"/>
      <name val="Arial"/>
      <family val="2"/>
    </font>
    <font>
      <b/>
      <sz val="10"/>
      <name val="Arial"/>
      <family val="2"/>
    </font>
    <font>
      <b/>
      <sz val="11"/>
      <name val="Arial"/>
      <family val="2"/>
    </font>
    <font>
      <i/>
      <sz val="10"/>
      <color indexed="8"/>
      <name val="Arial"/>
      <family val="2"/>
    </font>
    <font>
      <sz val="9"/>
      <color indexed="8"/>
      <name val="Arial"/>
      <family val="2"/>
    </font>
    <font>
      <sz val="9"/>
      <name val="Arial"/>
      <family val="2"/>
    </font>
    <font>
      <b/>
      <sz val="9"/>
      <color indexed="8"/>
      <name val="Arial"/>
      <family val="2"/>
    </font>
    <font>
      <b/>
      <sz val="9"/>
      <name val="Arial"/>
      <family val="2"/>
    </font>
    <font>
      <i/>
      <sz val="9"/>
      <color indexed="8"/>
      <name val="Arial"/>
      <family val="2"/>
    </font>
    <font>
      <b/>
      <i/>
      <sz val="10"/>
      <color indexed="8"/>
      <name val="Arial"/>
      <family val="2"/>
    </font>
    <font>
      <i/>
      <sz val="8"/>
      <color indexed="8"/>
      <name val="Arial"/>
      <family val="2"/>
    </font>
    <font>
      <sz val="12"/>
      <name val="Arial"/>
      <family val="2"/>
    </font>
    <font>
      <b/>
      <sz val="8"/>
      <color indexed="8"/>
      <name val="Arial"/>
      <family val="2"/>
    </font>
    <font>
      <i/>
      <sz val="8"/>
      <name val="Arial"/>
      <family val="2"/>
    </font>
    <font>
      <sz val="11"/>
      <color indexed="8"/>
      <name val="Arial"/>
      <family val="2"/>
    </font>
    <font>
      <b/>
      <sz val="12"/>
      <color indexed="28"/>
      <name val="Arial"/>
      <family val="2"/>
    </font>
    <font>
      <i/>
      <sz val="10"/>
      <color indexed="28"/>
      <name val="Arial"/>
      <family val="2"/>
    </font>
    <font>
      <b/>
      <sz val="11"/>
      <color indexed="28"/>
      <name val="Arial"/>
      <family val="2"/>
    </font>
    <font>
      <i/>
      <sz val="12"/>
      <color indexed="28"/>
      <name val="Arial"/>
      <family val="2"/>
    </font>
    <font>
      <sz val="11"/>
      <color indexed="28"/>
      <name val="Arial"/>
      <family val="2"/>
    </font>
    <font>
      <sz val="10"/>
      <color indexed="28"/>
      <name val="Arial"/>
      <family val="2"/>
    </font>
    <font>
      <sz val="10"/>
      <color theme="1"/>
      <name val="Arial"/>
      <family val="2"/>
    </font>
    <font>
      <u/>
      <sz val="10"/>
      <color theme="10"/>
      <name val="Arial"/>
      <family val="2"/>
    </font>
    <font>
      <b/>
      <sz val="10"/>
      <color theme="1"/>
      <name val="Arial"/>
      <family val="2"/>
    </font>
    <font>
      <sz val="12"/>
      <color theme="1"/>
      <name val="Arial"/>
      <family val="2"/>
    </font>
    <font>
      <sz val="11"/>
      <color theme="1"/>
      <name val="Arial"/>
      <family val="2"/>
    </font>
    <font>
      <b/>
      <sz val="9"/>
      <color theme="1"/>
      <name val="Arial"/>
      <family val="2"/>
    </font>
    <font>
      <b/>
      <sz val="9"/>
      <color rgb="FF292929"/>
      <name val="Arial"/>
      <family val="2"/>
    </font>
    <font>
      <sz val="11"/>
      <color theme="1"/>
      <name val="Calibri"/>
      <family val="2"/>
    </font>
    <font>
      <sz val="10"/>
      <color rgb="FF000000"/>
      <name val="Arial"/>
      <family val="2"/>
    </font>
    <font>
      <sz val="9"/>
      <color theme="1"/>
      <name val="Arial"/>
      <family val="2"/>
    </font>
    <font>
      <b/>
      <sz val="11"/>
      <color theme="1"/>
      <name val="Arial"/>
      <family val="2"/>
    </font>
    <font>
      <b/>
      <u/>
      <sz val="10"/>
      <color rgb="FF000000"/>
      <name val="Arial"/>
      <family val="2"/>
    </font>
    <font>
      <u/>
      <sz val="10"/>
      <color theme="1"/>
      <name val="Arial"/>
      <family val="2"/>
    </font>
    <font>
      <i/>
      <sz val="8"/>
      <color rgb="FF292929"/>
      <name val="Arial"/>
      <family val="2"/>
    </font>
    <font>
      <b/>
      <i/>
      <sz val="10"/>
      <color theme="1"/>
      <name val="Arial"/>
      <family val="2"/>
    </font>
    <font>
      <b/>
      <i/>
      <sz val="9"/>
      <color theme="1"/>
      <name val="Arial"/>
      <family val="2"/>
    </font>
    <font>
      <b/>
      <sz val="10"/>
      <color rgb="FF600041"/>
      <name val="Arial"/>
      <family val="2"/>
    </font>
    <font>
      <b/>
      <u/>
      <sz val="10"/>
      <color rgb="FF600041"/>
      <name val="Arial"/>
      <family val="2"/>
    </font>
    <font>
      <b/>
      <sz val="12"/>
      <color rgb="FF600041"/>
      <name val="Arial"/>
      <family val="2"/>
    </font>
    <font>
      <b/>
      <sz val="12"/>
      <color theme="1"/>
      <name val="Arial"/>
      <family val="2"/>
    </font>
    <font>
      <u/>
      <sz val="9"/>
      <color theme="10"/>
      <name val="Arial"/>
      <family val="2"/>
    </font>
    <font>
      <b/>
      <sz val="14"/>
      <color theme="0"/>
      <name val="Arial"/>
      <family val="2"/>
    </font>
    <font>
      <sz val="10"/>
      <name val="Inherit"/>
    </font>
    <font>
      <b/>
      <sz val="10"/>
      <color rgb="FF000000"/>
      <name val="Arial"/>
      <family val="2"/>
    </font>
    <font>
      <sz val="10"/>
      <color rgb="FF000000"/>
      <name val="Arial"/>
      <family val="2"/>
    </font>
    <font>
      <i/>
      <sz val="10"/>
      <color rgb="FF000000"/>
      <name val="Arial"/>
      <family val="2"/>
    </font>
    <font>
      <b/>
      <sz val="9"/>
      <color rgb="FF000000"/>
      <name val="Arial"/>
      <family val="2"/>
    </font>
    <font>
      <b/>
      <sz val="8"/>
      <color rgb="FF000000"/>
      <name val="Arial"/>
      <family val="2"/>
    </font>
    <font>
      <u/>
      <sz val="10"/>
      <color rgb="FF000000"/>
      <name val="Arial"/>
      <family val="2"/>
    </font>
    <font>
      <i/>
      <sz val="8"/>
      <color rgb="FF000000"/>
      <name val="Arial"/>
      <family val="2"/>
    </font>
    <font>
      <sz val="9"/>
      <color rgb="FF000000"/>
      <name val="Arial"/>
      <family val="2"/>
    </font>
    <font>
      <i/>
      <sz val="9"/>
      <color rgb="FF000000"/>
      <name val="Arial"/>
      <family val="2"/>
    </font>
    <font>
      <b/>
      <sz val="11"/>
      <color rgb="FF660066"/>
      <name val="Arial"/>
      <family val="2"/>
    </font>
    <font>
      <i/>
      <sz val="11"/>
      <color rgb="FF660066"/>
      <name val="Arial"/>
      <family val="2"/>
    </font>
    <font>
      <i/>
      <sz val="10"/>
      <color rgb="FF660066"/>
      <name val="Arial"/>
      <family val="2"/>
    </font>
    <font>
      <b/>
      <sz val="12"/>
      <color rgb="FF660066"/>
      <name val="Arial"/>
      <family val="2"/>
    </font>
    <font>
      <u/>
      <sz val="9"/>
      <color rgb="FF000000"/>
      <name val="Arial"/>
      <family val="2"/>
    </font>
    <font>
      <b/>
      <i/>
      <sz val="10"/>
      <color rgb="FF660066"/>
      <name val="Arial"/>
      <family val="2"/>
    </font>
  </fonts>
  <fills count="10">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2F2F4"/>
        <bgColor indexed="64"/>
      </patternFill>
    </fill>
    <fill>
      <patternFill patternType="solid">
        <fgColor rgb="FF600041"/>
        <bgColor indexed="64"/>
      </patternFill>
    </fill>
    <fill>
      <patternFill patternType="solid">
        <fgColor rgb="FFF7F5E9"/>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diagonal/>
    </border>
    <border>
      <left style="thin">
        <color rgb="FF16182D"/>
      </left>
      <right style="thin">
        <color rgb="FF16182D"/>
      </right>
      <top style="thin">
        <color rgb="FF16182D"/>
      </top>
      <bottom style="thin">
        <color rgb="FF16182D"/>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style="medium">
        <color theme="0"/>
      </bottom>
      <diagonal/>
    </border>
    <border>
      <left/>
      <right/>
      <top style="thin">
        <color theme="4" tint="-0.499984740745262"/>
      </top>
      <bottom style="medium">
        <color theme="0"/>
      </bottom>
      <diagonal/>
    </border>
    <border>
      <left/>
      <right style="thin">
        <color theme="4" tint="-0.499984740745262"/>
      </right>
      <top style="thin">
        <color theme="4" tint="-0.499984740745262"/>
      </top>
      <bottom style="medium">
        <color theme="0"/>
      </bottom>
      <diagonal/>
    </border>
    <border>
      <left style="thin">
        <color rgb="FF16182D"/>
      </left>
      <right style="thin">
        <color rgb="FF16182D"/>
      </right>
      <top style="thin">
        <color rgb="FF16182D"/>
      </top>
      <bottom/>
      <diagonal/>
    </border>
    <border>
      <left style="thin">
        <color rgb="FF16182D"/>
      </left>
      <right style="thin">
        <color rgb="FF16182D"/>
      </right>
      <top/>
      <bottom style="thin">
        <color rgb="FF16182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44" fontId="27" fillId="0" borderId="0" applyFont="0" applyFill="0" applyBorder="0" applyAlignment="0" applyProtection="0"/>
    <xf numFmtId="0" fontId="28" fillId="0" borderId="0" applyNumberFormat="0" applyFill="0" applyBorder="0" applyAlignment="0" applyProtection="0">
      <alignment vertical="top"/>
      <protection locked="0"/>
    </xf>
    <xf numFmtId="9" fontId="27" fillId="0" borderId="0" applyFont="0" applyFill="0" applyBorder="0" applyAlignment="0" applyProtection="0"/>
  </cellStyleXfs>
  <cellXfs count="15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top" wrapText="1"/>
    </xf>
    <xf numFmtId="0" fontId="30" fillId="0" borderId="0" xfId="0" applyFont="1" applyAlignment="1">
      <alignment vertical="center" wrapText="1"/>
    </xf>
    <xf numFmtId="0" fontId="30" fillId="0" borderId="0" xfId="0" applyFont="1" applyAlignment="1">
      <alignment horizontal="center" vertical="center" wrapText="1"/>
    </xf>
    <xf numFmtId="0" fontId="30" fillId="0" borderId="0" xfId="0" applyFont="1" applyAlignment="1">
      <alignment horizontal="left" vertical="center" wrapText="1"/>
    </xf>
    <xf numFmtId="0" fontId="0" fillId="0" borderId="0" xfId="0" applyAlignment="1">
      <alignment horizontal="left"/>
    </xf>
    <xf numFmtId="0" fontId="0" fillId="0" borderId="1" xfId="0" applyBorder="1" applyAlignment="1">
      <alignment horizontal="left"/>
    </xf>
    <xf numFmtId="44" fontId="0" fillId="0" borderId="1" xfId="0" applyNumberFormat="1" applyBorder="1" applyAlignment="1">
      <alignment horizontal="left"/>
    </xf>
    <xf numFmtId="0" fontId="0" fillId="0" borderId="0" xfId="0" applyAlignment="1">
      <alignment horizontal="left" vertical="top" wrapText="1" indent="1"/>
    </xf>
    <xf numFmtId="0" fontId="31" fillId="0" borderId="0" xfId="0" applyFont="1" applyAlignment="1">
      <alignment horizontal="left" vertical="top" wrapText="1"/>
    </xf>
    <xf numFmtId="0" fontId="31" fillId="0" borderId="0" xfId="0" applyFont="1" applyAlignment="1">
      <alignment vertical="center" wrapText="1"/>
    </xf>
    <xf numFmtId="0" fontId="30" fillId="2" borderId="0" xfId="0" applyFont="1" applyFill="1" applyAlignment="1">
      <alignment horizontal="center" vertical="center" wrapText="1"/>
    </xf>
    <xf numFmtId="0" fontId="32" fillId="0" borderId="0" xfId="0" applyFont="1" applyAlignment="1">
      <alignment horizontal="left" vertical="center" wrapText="1"/>
    </xf>
    <xf numFmtId="0" fontId="0" fillId="0" borderId="0" xfId="0" applyAlignment="1">
      <alignment horizontal="left" vertical="top" wrapText="1"/>
    </xf>
    <xf numFmtId="0" fontId="0" fillId="3" borderId="3" xfId="0" applyFill="1" applyBorder="1" applyAlignment="1">
      <alignment horizontal="left" vertical="top" wrapText="1"/>
    </xf>
    <xf numFmtId="0" fontId="33" fillId="0" borderId="0" xfId="0" applyFont="1" applyAlignment="1">
      <alignment horizontal="left" vertical="center" wrapText="1"/>
    </xf>
    <xf numFmtId="0" fontId="32" fillId="4" borderId="3" xfId="0" applyFont="1" applyFill="1" applyBorder="1" applyAlignment="1">
      <alignment horizontal="center" vertical="center" wrapText="1"/>
    </xf>
    <xf numFmtId="0" fontId="34" fillId="0" borderId="0" xfId="0" applyFont="1"/>
    <xf numFmtId="0" fontId="4" fillId="0" borderId="0" xfId="0" applyFont="1" applyAlignment="1">
      <alignment horizontal="left" vertical="top" wrapText="1"/>
    </xf>
    <xf numFmtId="0" fontId="0" fillId="5" borderId="0" xfId="0" applyFill="1" applyAlignment="1">
      <alignment vertical="center" wrapText="1"/>
    </xf>
    <xf numFmtId="0" fontId="4" fillId="5" borderId="0" xfId="0" applyFont="1" applyFill="1" applyAlignment="1">
      <alignment horizontal="left" vertical="top" wrapText="1"/>
    </xf>
    <xf numFmtId="0" fontId="36" fillId="0" borderId="0" xfId="0" applyFont="1" applyAlignment="1">
      <alignment horizontal="left" vertical="center" wrapText="1"/>
    </xf>
    <xf numFmtId="0" fontId="2"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29" fillId="4" borderId="2" xfId="0" applyFont="1" applyFill="1" applyBorder="1" applyAlignment="1">
      <alignment horizontal="left" vertical="center" wrapText="1"/>
    </xf>
    <xf numFmtId="0" fontId="29" fillId="4" borderId="4" xfId="0" applyFont="1" applyFill="1" applyBorder="1" applyAlignment="1">
      <alignment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vertical="center" wrapText="1"/>
    </xf>
    <xf numFmtId="0" fontId="29" fillId="4" borderId="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32" fillId="4" borderId="5" xfId="0" applyFont="1" applyFill="1" applyBorder="1" applyAlignment="1">
      <alignment horizontal="center" vertical="center" wrapText="1"/>
    </xf>
    <xf numFmtId="1" fontId="29" fillId="4" borderId="6" xfId="0" applyNumberFormat="1" applyFont="1" applyFill="1" applyBorder="1" applyAlignment="1">
      <alignment vertical="center" wrapText="1"/>
    </xf>
    <xf numFmtId="0" fontId="0" fillId="0" borderId="1" xfId="0" applyBorder="1" applyAlignment="1">
      <alignment horizontal="left" vertical="center" wrapText="1"/>
    </xf>
    <xf numFmtId="0" fontId="28" fillId="0" borderId="1" xfId="2" applyFill="1" applyBorder="1" applyAlignment="1" applyProtection="1">
      <alignment horizontal="left" vertical="center" wrapText="1"/>
    </xf>
    <xf numFmtId="164"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 fontId="27" fillId="0" borderId="1" xfId="3" applyNumberFormat="1" applyFont="1" applyFill="1" applyBorder="1" applyAlignment="1">
      <alignment horizontal="left"/>
    </xf>
    <xf numFmtId="44" fontId="27" fillId="0" borderId="1" xfId="1" applyFont="1" applyFill="1" applyBorder="1" applyAlignment="1">
      <alignment horizontal="left"/>
    </xf>
    <xf numFmtId="0" fontId="34" fillId="0" borderId="0" xfId="0" applyFont="1" applyAlignment="1">
      <alignment vertical="center"/>
    </xf>
    <xf numFmtId="0" fontId="37" fillId="0" borderId="0" xfId="0" applyFont="1" applyAlignment="1">
      <alignment horizontal="left" vertical="center" wrapText="1"/>
    </xf>
    <xf numFmtId="0" fontId="17" fillId="0" borderId="0" xfId="0" applyFont="1" applyAlignment="1">
      <alignment vertical="top" wrapText="1"/>
    </xf>
    <xf numFmtId="0" fontId="40" fillId="6" borderId="8" xfId="0" applyFont="1" applyFill="1" applyBorder="1" applyAlignment="1">
      <alignment horizontal="left" vertical="center" wrapText="1"/>
    </xf>
    <xf numFmtId="0" fontId="36" fillId="0" borderId="8" xfId="0" applyFont="1" applyBorder="1" applyAlignment="1" applyProtection="1">
      <alignment horizontal="left" vertic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165" fontId="36" fillId="0" borderId="0" xfId="1" applyNumberFormat="1" applyFont="1" applyFill="1" applyBorder="1" applyAlignment="1" applyProtection="1">
      <alignment horizontal="left" vertical="center" shrinkToFit="1"/>
      <protection locked="0"/>
    </xf>
    <xf numFmtId="0" fontId="9" fillId="0" borderId="0" xfId="0" applyFont="1" applyAlignment="1" applyProtection="1">
      <alignment horizontal="left" vertical="center"/>
      <protection locked="0"/>
    </xf>
    <xf numFmtId="0" fontId="5" fillId="0" borderId="0" xfId="0" applyFont="1" applyAlignment="1">
      <alignment horizontal="center" vertical="top" wrapText="1"/>
    </xf>
    <xf numFmtId="0" fontId="31" fillId="0" borderId="0" xfId="0" applyFont="1" applyAlignment="1">
      <alignment horizontal="left" vertical="center" wrapText="1"/>
    </xf>
    <xf numFmtId="0" fontId="31" fillId="0" borderId="0" xfId="0" applyFont="1" applyAlignment="1">
      <alignment vertical="top" wrapText="1"/>
    </xf>
    <xf numFmtId="0" fontId="42" fillId="6" borderId="8" xfId="0" applyFont="1" applyFill="1" applyBorder="1" applyAlignment="1">
      <alignment horizontal="center" vertical="center" wrapText="1"/>
    </xf>
    <xf numFmtId="0" fontId="40" fillId="6" borderId="8" xfId="0" applyFont="1" applyFill="1" applyBorder="1" applyAlignment="1">
      <alignment horizontal="center" vertical="center" wrapText="1"/>
    </xf>
    <xf numFmtId="0" fontId="19" fillId="6" borderId="8" xfId="0" applyFont="1" applyFill="1" applyBorder="1" applyAlignment="1">
      <alignment horizontal="center" vertical="center" wrapText="1"/>
    </xf>
    <xf numFmtId="44" fontId="40" fillId="6" borderId="8" xfId="1" applyFont="1" applyFill="1" applyBorder="1" applyAlignment="1">
      <alignment horizontal="center" vertical="center" wrapText="1"/>
    </xf>
    <xf numFmtId="2" fontId="40" fillId="6" borderId="8" xfId="3" applyNumberFormat="1" applyFont="1" applyFill="1" applyBorder="1" applyAlignment="1">
      <alignment horizontal="center" vertical="center" wrapText="1"/>
    </xf>
    <xf numFmtId="0" fontId="4" fillId="0" borderId="0" xfId="0" applyFont="1"/>
    <xf numFmtId="0" fontId="49" fillId="0" borderId="0" xfId="0" applyFont="1"/>
    <xf numFmtId="0" fontId="35" fillId="0" borderId="0" xfId="0" applyFont="1" applyAlignment="1">
      <alignment vertical="center"/>
    </xf>
    <xf numFmtId="0" fontId="38" fillId="0" borderId="0" xfId="0" applyFont="1" applyAlignment="1">
      <alignment vertical="center"/>
    </xf>
    <xf numFmtId="0" fontId="39" fillId="0" borderId="0" xfId="0" applyFont="1"/>
    <xf numFmtId="0" fontId="39" fillId="0" borderId="0" xfId="0" applyFont="1" applyAlignment="1">
      <alignment vertical="center" wrapText="1"/>
    </xf>
    <xf numFmtId="0" fontId="11" fillId="0" borderId="0" xfId="0" applyFont="1" applyAlignment="1">
      <alignment horizontal="left" vertical="center" wrapText="1"/>
    </xf>
    <xf numFmtId="0" fontId="36" fillId="0" borderId="16" xfId="0" applyFont="1" applyBorder="1" applyAlignment="1" applyProtection="1">
      <alignment horizontal="left" vertical="center" shrinkToFit="1"/>
      <protection locked="0"/>
    </xf>
    <xf numFmtId="0" fontId="36" fillId="8" borderId="8" xfId="0" applyFont="1" applyFill="1" applyBorder="1" applyAlignment="1" applyProtection="1">
      <alignment horizontal="left" vertical="center" shrinkToFit="1"/>
      <protection locked="0"/>
    </xf>
    <xf numFmtId="0" fontId="36" fillId="8" borderId="8" xfId="3" applyNumberFormat="1" applyFont="1" applyFill="1" applyBorder="1" applyAlignment="1" applyProtection="1">
      <alignment horizontal="left" vertical="center" shrinkToFit="1"/>
      <protection locked="0"/>
    </xf>
    <xf numFmtId="44" fontId="36" fillId="8" borderId="8" xfId="1" applyFont="1" applyFill="1" applyBorder="1" applyAlignment="1" applyProtection="1">
      <alignment horizontal="left" vertical="center" shrinkToFit="1"/>
      <protection locked="0"/>
    </xf>
    <xf numFmtId="1" fontId="36" fillId="8" borderId="8" xfId="0" applyNumberFormat="1" applyFont="1" applyFill="1" applyBorder="1" applyAlignment="1" applyProtection="1">
      <alignment horizontal="left" vertical="center" shrinkToFit="1"/>
      <protection locked="0"/>
    </xf>
    <xf numFmtId="2" fontId="36" fillId="8" borderId="8" xfId="3" applyNumberFormat="1" applyFont="1" applyFill="1" applyBorder="1" applyAlignment="1" applyProtection="1">
      <alignment horizontal="left" vertical="center" shrinkToFit="1"/>
      <protection locked="0"/>
    </xf>
    <xf numFmtId="0" fontId="36" fillId="8" borderId="8" xfId="1" applyNumberFormat="1" applyFont="1" applyFill="1" applyBorder="1" applyAlignment="1" applyProtection="1">
      <alignment horizontal="left" vertical="center" shrinkToFit="1"/>
      <protection locked="0"/>
    </xf>
    <xf numFmtId="0" fontId="36" fillId="8" borderId="16" xfId="0" applyFont="1" applyFill="1" applyBorder="1" applyAlignment="1" applyProtection="1">
      <alignment horizontal="left" vertical="center" shrinkToFit="1"/>
      <protection locked="0"/>
    </xf>
    <xf numFmtId="0" fontId="36" fillId="8" borderId="16" xfId="3" applyNumberFormat="1" applyFont="1" applyFill="1" applyBorder="1" applyAlignment="1" applyProtection="1">
      <alignment horizontal="left" vertical="center" shrinkToFit="1"/>
      <protection locked="0"/>
    </xf>
    <xf numFmtId="44" fontId="36" fillId="8" borderId="16" xfId="1" applyFont="1" applyFill="1" applyBorder="1" applyAlignment="1" applyProtection="1">
      <alignment horizontal="left" vertical="center" shrinkToFit="1"/>
      <protection locked="0"/>
    </xf>
    <xf numFmtId="1" fontId="36" fillId="8" borderId="16" xfId="0" applyNumberFormat="1" applyFont="1" applyFill="1" applyBorder="1" applyAlignment="1" applyProtection="1">
      <alignment horizontal="left" vertical="center" shrinkToFit="1"/>
      <protection locked="0"/>
    </xf>
    <xf numFmtId="2" fontId="36" fillId="8" borderId="16" xfId="3" applyNumberFormat="1" applyFont="1" applyFill="1" applyBorder="1" applyAlignment="1" applyProtection="1">
      <alignment horizontal="left" vertical="center" shrinkToFit="1"/>
      <protection locked="0"/>
    </xf>
    <xf numFmtId="0" fontId="36" fillId="8" borderId="16" xfId="1" applyNumberFormat="1" applyFont="1" applyFill="1" applyBorder="1" applyAlignment="1" applyProtection="1">
      <alignment horizontal="left" vertical="center" shrinkToFit="1"/>
      <protection locked="0"/>
    </xf>
    <xf numFmtId="0" fontId="40" fillId="6" borderId="16" xfId="0" applyFont="1" applyFill="1" applyBorder="1" applyAlignment="1">
      <alignment horizontal="left" vertical="center" wrapText="1"/>
    </xf>
    <xf numFmtId="0" fontId="36" fillId="0" borderId="18" xfId="0" applyFont="1" applyBorder="1" applyAlignment="1" applyProtection="1">
      <alignment horizontal="left" vertical="center" shrinkToFit="1"/>
      <protection locked="0"/>
    </xf>
    <xf numFmtId="0" fontId="36" fillId="8" borderId="18" xfId="0" applyFont="1" applyFill="1" applyBorder="1" applyAlignment="1" applyProtection="1">
      <alignment horizontal="left" vertical="center" shrinkToFit="1"/>
      <protection locked="0"/>
    </xf>
    <xf numFmtId="0" fontId="36" fillId="8" borderId="18" xfId="3" applyNumberFormat="1" applyFont="1" applyFill="1" applyBorder="1" applyAlignment="1" applyProtection="1">
      <alignment horizontal="left" vertical="center" shrinkToFit="1"/>
      <protection locked="0"/>
    </xf>
    <xf numFmtId="44" fontId="36" fillId="8" borderId="18" xfId="1" applyFont="1" applyFill="1" applyBorder="1" applyAlignment="1" applyProtection="1">
      <alignment horizontal="left" vertical="center" shrinkToFit="1"/>
      <protection locked="0"/>
    </xf>
    <xf numFmtId="1" fontId="36" fillId="8" borderId="18" xfId="0" applyNumberFormat="1" applyFont="1" applyFill="1" applyBorder="1" applyAlignment="1" applyProtection="1">
      <alignment horizontal="left" vertical="center" shrinkToFit="1"/>
      <protection locked="0"/>
    </xf>
    <xf numFmtId="2" fontId="36" fillId="8" borderId="18" xfId="3" applyNumberFormat="1" applyFont="1" applyFill="1" applyBorder="1" applyAlignment="1" applyProtection="1">
      <alignment horizontal="left" vertical="center" shrinkToFit="1"/>
      <protection locked="0"/>
    </xf>
    <xf numFmtId="0" fontId="36" fillId="8" borderId="18" xfId="1" applyNumberFormat="1" applyFont="1" applyFill="1" applyBorder="1" applyAlignment="1" applyProtection="1">
      <alignment horizontal="left" vertical="center" shrinkToFit="1"/>
      <protection locked="0"/>
    </xf>
    <xf numFmtId="0" fontId="40" fillId="6" borderId="18" xfId="0" applyFont="1" applyFill="1" applyBorder="1" applyAlignment="1">
      <alignment horizontal="left" vertical="center" wrapText="1"/>
    </xf>
    <xf numFmtId="0" fontId="36" fillId="0" borderId="19" xfId="0" applyFont="1" applyBorder="1" applyAlignment="1" applyProtection="1">
      <alignment horizontal="left" vertical="center" shrinkToFit="1"/>
      <protection locked="0"/>
    </xf>
    <xf numFmtId="0" fontId="36" fillId="8" borderId="19" xfId="0" applyFont="1" applyFill="1" applyBorder="1" applyAlignment="1" applyProtection="1">
      <alignment horizontal="left" vertical="center" shrinkToFit="1"/>
      <protection locked="0"/>
    </xf>
    <xf numFmtId="0" fontId="36" fillId="8" borderId="19" xfId="3" applyNumberFormat="1" applyFont="1" applyFill="1" applyBorder="1" applyAlignment="1" applyProtection="1">
      <alignment horizontal="left" vertical="center" shrinkToFit="1"/>
      <protection locked="0"/>
    </xf>
    <xf numFmtId="44" fontId="36" fillId="8" borderId="19" xfId="1" applyFont="1" applyFill="1" applyBorder="1" applyAlignment="1" applyProtection="1">
      <alignment horizontal="left" vertical="center" shrinkToFit="1"/>
      <protection locked="0"/>
    </xf>
    <xf numFmtId="1" fontId="36" fillId="8" borderId="19" xfId="0" applyNumberFormat="1" applyFont="1" applyFill="1" applyBorder="1" applyAlignment="1" applyProtection="1">
      <alignment horizontal="left" vertical="center" shrinkToFit="1"/>
      <protection locked="0"/>
    </xf>
    <xf numFmtId="2" fontId="36" fillId="8" borderId="19" xfId="3" applyNumberFormat="1" applyFont="1" applyFill="1" applyBorder="1" applyAlignment="1" applyProtection="1">
      <alignment horizontal="left" vertical="center" shrinkToFit="1"/>
      <protection locked="0"/>
    </xf>
    <xf numFmtId="0" fontId="36" fillId="8" borderId="19" xfId="1" applyNumberFormat="1" applyFont="1" applyFill="1" applyBorder="1" applyAlignment="1" applyProtection="1">
      <alignment horizontal="left" vertical="center" shrinkToFit="1"/>
      <protection locked="0"/>
    </xf>
    <xf numFmtId="0" fontId="40" fillId="6" borderId="19" xfId="0" applyFont="1" applyFill="1" applyBorder="1" applyAlignment="1">
      <alignment horizontal="left" vertical="center" wrapText="1"/>
    </xf>
    <xf numFmtId="0" fontId="2" fillId="8" borderId="18" xfId="0" applyFont="1" applyFill="1" applyBorder="1" applyAlignment="1" applyProtection="1">
      <alignment horizontal="center" vertical="center" wrapText="1"/>
      <protection locked="0"/>
    </xf>
    <xf numFmtId="165" fontId="0" fillId="6" borderId="18" xfId="1" applyNumberFormat="1" applyFont="1" applyFill="1" applyBorder="1" applyAlignment="1" applyProtection="1">
      <alignment horizontal="left" vertical="center" shrinkToFit="1"/>
      <protection locked="0"/>
    </xf>
    <xf numFmtId="0" fontId="32" fillId="9" borderId="0" xfId="0" applyFont="1" applyFill="1" applyAlignment="1">
      <alignment horizontal="left" vertical="center" wrapText="1"/>
    </xf>
    <xf numFmtId="0" fontId="50" fillId="6" borderId="1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11" fillId="8" borderId="18" xfId="0" applyFont="1" applyFill="1" applyBorder="1" applyAlignment="1" applyProtection="1">
      <alignment horizontal="left" vertical="center" shrinkToFit="1"/>
      <protection locked="0"/>
    </xf>
    <xf numFmtId="0" fontId="41" fillId="6" borderId="18" xfId="0" applyFont="1" applyFill="1" applyBorder="1" applyAlignment="1">
      <alignment horizontal="center" vertical="center" wrapText="1"/>
    </xf>
    <xf numFmtId="0" fontId="57" fillId="6" borderId="17" xfId="0" applyFont="1" applyFill="1" applyBorder="1" applyAlignment="1">
      <alignment horizontal="center" vertical="center" wrapText="1"/>
    </xf>
    <xf numFmtId="0" fontId="53" fillId="6" borderId="17"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5" fillId="0" borderId="20" xfId="0" applyFont="1" applyBorder="1" applyAlignment="1">
      <alignment horizontal="left" vertical="top" wrapText="1" indent="2"/>
    </xf>
    <xf numFmtId="0" fontId="51" fillId="0" borderId="21" xfId="0" applyFont="1" applyBorder="1" applyAlignment="1">
      <alignment horizontal="left" vertical="top" wrapText="1" indent="2"/>
    </xf>
    <xf numFmtId="0" fontId="51" fillId="0" borderId="22" xfId="0" applyFont="1" applyBorder="1" applyAlignment="1">
      <alignment horizontal="left" vertical="top" wrapText="1" indent="2"/>
    </xf>
    <xf numFmtId="0" fontId="50" fillId="0" borderId="20" xfId="0" applyFont="1" applyBorder="1" applyAlignment="1">
      <alignment horizontal="left" vertical="top" wrapText="1" indent="2"/>
    </xf>
    <xf numFmtId="0" fontId="50" fillId="0" borderId="21" xfId="0" applyFont="1" applyBorder="1" applyAlignment="1">
      <alignment horizontal="left" vertical="top" wrapText="1" indent="2"/>
    </xf>
    <xf numFmtId="0" fontId="50" fillId="0" borderId="22" xfId="0" applyFont="1" applyBorder="1" applyAlignment="1">
      <alignment horizontal="left" vertical="top" wrapText="1" indent="2"/>
    </xf>
    <xf numFmtId="0" fontId="43" fillId="6" borderId="0" xfId="0" applyFont="1" applyFill="1" applyAlignment="1">
      <alignment horizontal="left" vertical="center" wrapText="1"/>
    </xf>
    <xf numFmtId="0" fontId="45" fillId="6" borderId="18" xfId="0" applyFont="1" applyFill="1" applyBorder="1" applyAlignment="1">
      <alignment horizontal="left"/>
    </xf>
    <xf numFmtId="0" fontId="29" fillId="6" borderId="18" xfId="0" applyFont="1" applyFill="1" applyBorder="1" applyAlignment="1">
      <alignment horizontal="center" vertical="center" wrapText="1"/>
    </xf>
    <xf numFmtId="0" fontId="41" fillId="6" borderId="18" xfId="0" applyFont="1" applyFill="1" applyBorder="1" applyAlignment="1">
      <alignment horizontal="center" vertical="center" wrapText="1"/>
    </xf>
    <xf numFmtId="164" fontId="11" fillId="8" borderId="18" xfId="0" applyNumberFormat="1" applyFont="1" applyFill="1" applyBorder="1" applyAlignment="1" applyProtection="1">
      <alignment horizontal="left" vertical="center" shrinkToFit="1"/>
      <protection locked="0"/>
    </xf>
    <xf numFmtId="0" fontId="11" fillId="8" borderId="18" xfId="0" applyFont="1" applyFill="1" applyBorder="1" applyAlignment="1" applyProtection="1">
      <alignment horizontal="left" vertical="center" shrinkToFit="1"/>
      <protection locked="0"/>
    </xf>
    <xf numFmtId="0" fontId="14" fillId="6" borderId="18" xfId="0" applyFont="1" applyFill="1" applyBorder="1" applyAlignment="1" applyProtection="1">
      <alignment horizontal="left" vertical="center"/>
      <protection locked="0"/>
    </xf>
    <xf numFmtId="0" fontId="47" fillId="8" borderId="18" xfId="2" applyFont="1" applyFill="1" applyBorder="1" applyAlignment="1" applyProtection="1">
      <alignment horizontal="left" vertical="center" shrinkToFit="1"/>
      <protection locked="0"/>
    </xf>
    <xf numFmtId="0" fontId="45" fillId="6" borderId="0" xfId="0" applyFont="1" applyFill="1" applyAlignment="1">
      <alignment horizontal="left"/>
    </xf>
    <xf numFmtId="0" fontId="35" fillId="0" borderId="0" xfId="0" applyFont="1" applyAlignment="1">
      <alignment horizontal="left" vertical="top" wrapText="1"/>
    </xf>
    <xf numFmtId="0" fontId="4" fillId="0" borderId="0" xfId="0" applyFont="1" applyAlignment="1">
      <alignment horizontal="left" vertical="top" wrapText="1"/>
    </xf>
    <xf numFmtId="0" fontId="48" fillId="7" borderId="0" xfId="0" applyFont="1" applyFill="1" applyAlignment="1">
      <alignment horizontal="center" vertical="top" wrapText="1"/>
    </xf>
    <xf numFmtId="0" fontId="62" fillId="6" borderId="18" xfId="0" applyFont="1" applyFill="1" applyBorder="1" applyAlignment="1">
      <alignment horizontal="left"/>
    </xf>
    <xf numFmtId="0" fontId="1" fillId="0" borderId="0" xfId="0" applyFont="1" applyAlignment="1">
      <alignment horizontal="left" vertical="top" wrapText="1"/>
    </xf>
    <xf numFmtId="0" fontId="51" fillId="0" borderId="20" xfId="0" applyFont="1" applyBorder="1" applyAlignment="1">
      <alignment horizontal="left" vertical="top" wrapText="1" indent="2"/>
    </xf>
    <xf numFmtId="0" fontId="8" fillId="0" borderId="0" xfId="0" applyFont="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horizontal="center" vertical="top" wrapText="1"/>
    </xf>
    <xf numFmtId="0" fontId="7" fillId="0" borderId="0" xfId="0" applyFont="1" applyAlignment="1">
      <alignment horizontal="center" vertical="top" wrapText="1"/>
    </xf>
    <xf numFmtId="0" fontId="44" fillId="6" borderId="0" xfId="0" applyFont="1" applyFill="1" applyAlignment="1">
      <alignment horizontal="left" vertical="top" wrapText="1"/>
    </xf>
    <xf numFmtId="0" fontId="36" fillId="8" borderId="18" xfId="0" applyFont="1" applyFill="1" applyBorder="1" applyAlignment="1" applyProtection="1">
      <alignment horizontal="left" vertical="center" shrinkToFit="1"/>
      <protection locked="0"/>
    </xf>
    <xf numFmtId="0" fontId="4" fillId="5" borderId="0" xfId="0" applyFont="1" applyFill="1" applyAlignment="1">
      <alignment horizontal="left" vertical="top" wrapText="1"/>
    </xf>
    <xf numFmtId="0" fontId="0" fillId="0" borderId="0" xfId="0" applyAlignment="1">
      <alignment horizontal="left" vertical="center" wrapText="1"/>
    </xf>
    <xf numFmtId="0" fontId="2" fillId="6" borderId="18" xfId="0" applyFont="1" applyFill="1" applyBorder="1" applyAlignment="1" applyProtection="1">
      <alignment horizontal="left" vertical="center" wrapText="1"/>
      <protection locked="0"/>
    </xf>
    <xf numFmtId="0" fontId="54" fillId="6" borderId="18" xfId="0" applyFont="1" applyFill="1" applyBorder="1" applyAlignment="1" applyProtection="1">
      <alignment horizontal="left" vertical="center" wrapText="1"/>
      <protection locked="0"/>
    </xf>
    <xf numFmtId="0" fontId="18" fillId="6" borderId="18" xfId="0" applyFont="1" applyFill="1" applyBorder="1" applyAlignment="1" applyProtection="1">
      <alignment horizontal="left" vertical="center" wrapText="1"/>
      <protection locked="0"/>
    </xf>
    <xf numFmtId="0" fontId="6" fillId="2" borderId="9" xfId="0" applyFont="1" applyFill="1" applyBorder="1" applyAlignment="1">
      <alignment horizontal="left" vertical="center" wrapText="1"/>
    </xf>
    <xf numFmtId="0" fontId="0" fillId="2" borderId="9" xfId="0" applyFill="1" applyBorder="1" applyAlignment="1">
      <alignment horizontal="left" vertical="center" wrapText="1"/>
    </xf>
    <xf numFmtId="0" fontId="46" fillId="2" borderId="9"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46" fillId="2" borderId="13"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46" fillId="2" borderId="15" xfId="0" applyFont="1" applyFill="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mruColors>
      <color rgb="FFF7F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740658</xdr:colOff>
      <xdr:row>0</xdr:row>
      <xdr:rowOff>1263649</xdr:rowOff>
    </xdr:to>
    <xdr:pic>
      <xdr:nvPicPr>
        <xdr:cNvPr id="2" name="Picture 1">
          <a:extLst>
            <a:ext uri="{FF2B5EF4-FFF2-40B4-BE49-F238E27FC236}">
              <a16:creationId xmlns:a16="http://schemas.microsoft.com/office/drawing/2014/main" id="{72C9238B-0270-AF36-A065-DFDD270B9247}"/>
            </a:ext>
          </a:extLst>
        </xdr:cNvPr>
        <xdr:cNvPicPr>
          <a:picLocks noChangeAspect="1"/>
        </xdr:cNvPicPr>
      </xdr:nvPicPr>
      <xdr:blipFill>
        <a:blip xmlns:r="http://schemas.openxmlformats.org/officeDocument/2006/relationships" r:embed="rId1"/>
        <a:stretch>
          <a:fillRect/>
        </a:stretch>
      </xdr:blipFill>
      <xdr:spPr>
        <a:xfrm>
          <a:off x="0" y="0"/>
          <a:ext cx="13148558" cy="12636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X129"/>
  <sheetViews>
    <sheetView showGridLines="0" tabSelected="1" zoomScaleNormal="100" zoomScaleSheetLayoutView="70" workbookViewId="0">
      <selection activeCell="A22" sqref="A22"/>
    </sheetView>
  </sheetViews>
  <sheetFormatPr defaultColWidth="9" defaultRowHeight="12.5"/>
  <cols>
    <col min="1" max="1" width="21.54296875" style="1" customWidth="1"/>
    <col min="2" max="2" width="25.1796875" style="1" customWidth="1"/>
    <col min="3" max="3" width="23.1796875" style="1" customWidth="1"/>
    <col min="4" max="4" width="15" style="3" customWidth="1"/>
    <col min="5" max="5" width="15.81640625" style="2" customWidth="1"/>
    <col min="6" max="6" width="16.1796875" style="1" customWidth="1"/>
    <col min="7" max="7" width="11.81640625" style="1" customWidth="1"/>
    <col min="8" max="8" width="11.453125" style="1" customWidth="1"/>
    <col min="9" max="9" width="13.54296875" style="1" customWidth="1"/>
    <col min="10" max="10" width="13.453125" style="1" customWidth="1"/>
    <col min="11" max="11" width="10.453125" style="1" customWidth="1"/>
    <col min="12" max="12" width="10.81640625" style="1" customWidth="1"/>
    <col min="13" max="13" width="32.81640625" style="1" customWidth="1"/>
    <col min="14" max="16384" width="9" style="1"/>
  </cols>
  <sheetData>
    <row r="1" spans="1:24" ht="104" customHeight="1">
      <c r="D1" s="1"/>
      <c r="E1" s="1"/>
      <c r="M1" s="13"/>
      <c r="N1" s="13"/>
      <c r="O1" s="13"/>
      <c r="P1" s="13"/>
      <c r="Q1" s="13"/>
      <c r="R1" s="13"/>
      <c r="S1" s="13"/>
      <c r="T1" s="13"/>
      <c r="U1" s="13"/>
      <c r="V1" s="13"/>
      <c r="W1" s="13"/>
      <c r="X1" s="13"/>
    </row>
    <row r="2" spans="1:24" s="13" customFormat="1" ht="14">
      <c r="A2" s="131" t="s">
        <v>152</v>
      </c>
      <c r="B2" s="131"/>
      <c r="C2" s="131"/>
      <c r="D2" s="131"/>
      <c r="E2" s="131"/>
      <c r="F2" s="131"/>
      <c r="G2" s="131"/>
      <c r="H2" s="131"/>
      <c r="I2" s="131"/>
      <c r="J2" s="131"/>
      <c r="K2" s="131"/>
      <c r="L2" s="131"/>
    </row>
    <row r="3" spans="1:24" s="13" customFormat="1" ht="14">
      <c r="A3" s="44"/>
      <c r="B3" s="44"/>
      <c r="C3" s="44"/>
      <c r="D3" s="44"/>
      <c r="E3" s="44"/>
      <c r="F3" s="44"/>
      <c r="G3" s="44"/>
      <c r="H3" s="44"/>
      <c r="I3" s="44"/>
      <c r="J3" s="44"/>
      <c r="K3" s="44"/>
      <c r="L3" s="44"/>
    </row>
    <row r="4" spans="1:24" s="53" customFormat="1" ht="30.25" customHeight="1">
      <c r="A4" s="133" t="s">
        <v>0</v>
      </c>
      <c r="B4" s="133"/>
      <c r="C4" s="133"/>
      <c r="D4" s="133"/>
      <c r="E4" s="133"/>
      <c r="F4" s="133"/>
      <c r="G4" s="133"/>
      <c r="H4" s="133"/>
      <c r="I4" s="133"/>
      <c r="J4" s="133"/>
      <c r="K4" s="133"/>
      <c r="L4" s="133"/>
    </row>
    <row r="5" spans="1:24" s="53" customFormat="1" ht="15.5">
      <c r="A5" s="52"/>
      <c r="B5" s="52"/>
      <c r="C5" s="52"/>
      <c r="D5" s="52"/>
      <c r="E5" s="52"/>
      <c r="F5" s="52"/>
      <c r="G5" s="52"/>
      <c r="H5" s="52"/>
      <c r="I5" s="52"/>
      <c r="J5" s="52"/>
    </row>
    <row r="6" spans="1:24" s="5" customFormat="1" ht="18" customHeight="1">
      <c r="A6" s="127" t="s">
        <v>1</v>
      </c>
      <c r="B6" s="127"/>
      <c r="C6" s="127"/>
      <c r="D6" s="127"/>
      <c r="E6" s="127"/>
      <c r="F6" s="127"/>
      <c r="G6" s="127"/>
      <c r="H6" s="127"/>
      <c r="I6" s="127"/>
      <c r="J6" s="127"/>
      <c r="K6" s="127"/>
      <c r="L6" s="127"/>
    </row>
    <row r="7" spans="1:24" s="5" customFormat="1" ht="15" customHeight="1">
      <c r="A7" s="132" t="s">
        <v>2</v>
      </c>
      <c r="B7" s="132"/>
      <c r="C7" s="132"/>
      <c r="D7" s="132"/>
      <c r="E7" s="132"/>
      <c r="F7" s="132"/>
      <c r="G7" s="132"/>
      <c r="H7" s="132"/>
      <c r="I7" s="132"/>
      <c r="J7" s="132"/>
      <c r="K7" s="132"/>
      <c r="L7" s="132"/>
    </row>
    <row r="8" spans="1:24" s="12" customFormat="1" ht="14.15" customHeight="1">
      <c r="A8" s="124" t="s">
        <v>3</v>
      </c>
      <c r="B8" s="124"/>
      <c r="C8" s="124"/>
      <c r="D8" s="124"/>
      <c r="E8" s="124"/>
      <c r="F8" s="124"/>
      <c r="G8" s="124"/>
      <c r="H8" s="124"/>
      <c r="I8" s="124"/>
      <c r="J8" s="124"/>
      <c r="K8" s="124"/>
      <c r="L8" s="124"/>
      <c r="M8" s="54"/>
    </row>
    <row r="9" spans="1:24" s="11" customFormat="1" ht="114" customHeight="1">
      <c r="A9" s="125" t="s">
        <v>153</v>
      </c>
      <c r="B9" s="129"/>
      <c r="C9" s="129"/>
      <c r="D9" s="129"/>
      <c r="E9" s="129"/>
      <c r="F9" s="129"/>
      <c r="G9" s="129"/>
      <c r="H9" s="129"/>
      <c r="I9" s="129"/>
      <c r="J9" s="129"/>
      <c r="K9" s="129"/>
      <c r="L9" s="129"/>
    </row>
    <row r="10" spans="1:24" s="12" customFormat="1" ht="14.15" customHeight="1">
      <c r="A10" s="124" t="s">
        <v>4</v>
      </c>
      <c r="B10" s="124"/>
      <c r="C10" s="124"/>
      <c r="D10" s="124"/>
      <c r="E10" s="124"/>
      <c r="F10" s="124"/>
      <c r="G10" s="124"/>
      <c r="H10" s="124"/>
      <c r="I10" s="124"/>
      <c r="J10" s="124"/>
      <c r="K10" s="124"/>
      <c r="L10" s="124"/>
      <c r="M10" s="54"/>
    </row>
    <row r="11" spans="1:24" s="11" customFormat="1" ht="289.5" customHeight="1">
      <c r="A11" s="125" t="s">
        <v>151</v>
      </c>
      <c r="B11" s="126"/>
      <c r="C11" s="126"/>
      <c r="D11" s="126"/>
      <c r="E11" s="126"/>
      <c r="F11" s="126"/>
      <c r="G11" s="126"/>
      <c r="H11" s="126"/>
      <c r="I11" s="126"/>
      <c r="J11" s="126"/>
      <c r="K11" s="126"/>
      <c r="L11" s="126"/>
    </row>
    <row r="12" spans="1:24" s="12" customFormat="1" ht="14.15" customHeight="1">
      <c r="A12" s="124" t="s">
        <v>5</v>
      </c>
      <c r="B12" s="124"/>
      <c r="C12" s="124"/>
      <c r="D12" s="124"/>
      <c r="E12" s="124"/>
      <c r="F12" s="124"/>
      <c r="G12" s="124"/>
      <c r="H12" s="124"/>
      <c r="I12" s="124"/>
      <c r="J12" s="124"/>
      <c r="K12" s="124"/>
      <c r="L12" s="124"/>
      <c r="M12" s="54"/>
    </row>
    <row r="13" spans="1:24" s="11" customFormat="1" ht="172.5" customHeight="1">
      <c r="A13" s="125" t="s">
        <v>6</v>
      </c>
      <c r="B13" s="129"/>
      <c r="C13" s="129"/>
      <c r="D13" s="129"/>
      <c r="E13" s="129"/>
      <c r="F13" s="129"/>
      <c r="G13" s="129"/>
      <c r="H13" s="129"/>
      <c r="I13" s="129"/>
      <c r="J13" s="129"/>
      <c r="K13" s="129"/>
      <c r="L13" s="129"/>
    </row>
    <row r="14" spans="1:24" s="5" customFormat="1" ht="18" customHeight="1">
      <c r="A14" s="127" t="s">
        <v>7</v>
      </c>
      <c r="B14" s="127"/>
      <c r="C14" s="127"/>
      <c r="D14" s="127"/>
      <c r="E14" s="127"/>
      <c r="F14" s="127"/>
      <c r="G14" s="127"/>
      <c r="H14" s="127"/>
      <c r="I14" s="127"/>
      <c r="J14" s="127"/>
      <c r="K14" s="127"/>
      <c r="L14" s="127"/>
    </row>
    <row r="15" spans="1:24" s="16" customFormat="1" ht="14.15" customHeight="1">
      <c r="A15" s="117" t="s">
        <v>154</v>
      </c>
      <c r="B15" s="117"/>
      <c r="C15" s="117"/>
      <c r="D15" s="117"/>
      <c r="E15" s="117"/>
      <c r="F15" s="117"/>
      <c r="G15" s="117"/>
      <c r="H15" s="117"/>
      <c r="I15" s="117"/>
      <c r="J15" s="117"/>
      <c r="K15" s="117"/>
      <c r="L15" s="117"/>
      <c r="M15" s="4"/>
    </row>
    <row r="16" spans="1:24" s="16" customFormat="1">
      <c r="A16" s="130" t="s">
        <v>8</v>
      </c>
      <c r="B16" s="111"/>
      <c r="C16" s="111"/>
      <c r="D16" s="111"/>
      <c r="E16" s="111"/>
      <c r="F16" s="111"/>
      <c r="G16" s="111"/>
      <c r="H16" s="111"/>
      <c r="I16" s="111"/>
      <c r="J16" s="111"/>
      <c r="K16" s="111"/>
      <c r="L16" s="112"/>
      <c r="M16" s="4"/>
    </row>
    <row r="17" spans="1:13" s="16" customFormat="1" ht="13" customHeight="1">
      <c r="A17" s="113" t="s">
        <v>9</v>
      </c>
      <c r="B17" s="114"/>
      <c r="C17" s="114"/>
      <c r="D17" s="114"/>
      <c r="E17" s="114"/>
      <c r="F17" s="114"/>
      <c r="G17" s="114"/>
      <c r="H17" s="114"/>
      <c r="I17" s="114"/>
      <c r="J17" s="114"/>
      <c r="K17" s="114"/>
      <c r="L17" s="115"/>
      <c r="M17" s="4"/>
    </row>
    <row r="18" spans="1:13" s="16" customFormat="1" ht="25.5" customHeight="1">
      <c r="A18" s="110" t="s">
        <v>10</v>
      </c>
      <c r="B18" s="111"/>
      <c r="C18" s="111"/>
      <c r="D18" s="111"/>
      <c r="E18" s="111"/>
      <c r="F18" s="111"/>
      <c r="G18" s="111"/>
      <c r="H18" s="111"/>
      <c r="I18" s="111"/>
      <c r="J18" s="111"/>
      <c r="K18" s="111"/>
      <c r="L18" s="112"/>
      <c r="M18" s="4"/>
    </row>
    <row r="19" spans="1:13" s="16" customFormat="1" ht="27" customHeight="1">
      <c r="A19" s="113" t="s">
        <v>11</v>
      </c>
      <c r="B19" s="114"/>
      <c r="C19" s="114"/>
      <c r="D19" s="114"/>
      <c r="E19" s="114"/>
      <c r="F19" s="114"/>
      <c r="G19" s="114"/>
      <c r="H19" s="114"/>
      <c r="I19" s="114"/>
      <c r="J19" s="114"/>
      <c r="K19" s="114"/>
      <c r="L19" s="115"/>
      <c r="M19" s="4"/>
    </row>
    <row r="20" spans="1:13" s="2" customFormat="1" ht="15.65" customHeight="1">
      <c r="A20" s="128" t="s">
        <v>12</v>
      </c>
      <c r="B20" s="117"/>
      <c r="C20" s="117"/>
      <c r="D20" s="117"/>
      <c r="E20" s="117"/>
      <c r="F20" s="117"/>
      <c r="G20" s="117"/>
      <c r="H20" s="117"/>
      <c r="I20" s="117"/>
      <c r="J20" s="117"/>
      <c r="K20" s="117"/>
      <c r="L20" s="117"/>
    </row>
    <row r="21" spans="1:13" s="2" customFormat="1" ht="13">
      <c r="A21" s="100" t="s">
        <v>13</v>
      </c>
      <c r="B21" s="101" t="s">
        <v>14</v>
      </c>
      <c r="C21" s="101" t="s">
        <v>15</v>
      </c>
      <c r="D21" s="118" t="s">
        <v>16</v>
      </c>
      <c r="E21" s="118"/>
      <c r="F21" s="118" t="s">
        <v>17</v>
      </c>
      <c r="G21" s="118"/>
      <c r="H21" s="118"/>
      <c r="I21" s="118"/>
      <c r="J21" s="118"/>
      <c r="K21" s="118"/>
      <c r="L21" s="118"/>
    </row>
    <row r="22" spans="1:13" s="24" customFormat="1" ht="16" customHeight="1">
      <c r="A22" s="82"/>
      <c r="B22" s="82" t="s">
        <v>18</v>
      </c>
      <c r="C22" s="82"/>
      <c r="D22" s="123"/>
      <c r="E22" s="123"/>
      <c r="F22" s="136"/>
      <c r="G22" s="136"/>
      <c r="H22" s="136"/>
      <c r="I22" s="136"/>
      <c r="J22" s="136"/>
      <c r="K22" s="136"/>
      <c r="L22" s="136"/>
    </row>
    <row r="23" spans="1:13" s="3" customFormat="1" ht="15.65" customHeight="1">
      <c r="A23" s="117" t="s">
        <v>19</v>
      </c>
      <c r="B23" s="117"/>
      <c r="C23" s="117"/>
      <c r="D23" s="117"/>
      <c r="E23" s="117"/>
      <c r="F23" s="117"/>
      <c r="G23" s="117"/>
      <c r="H23" s="117"/>
      <c r="I23" s="117"/>
      <c r="J23" s="117"/>
      <c r="K23" s="117"/>
      <c r="L23" s="117"/>
    </row>
    <row r="24" spans="1:13" s="3" customFormat="1" ht="12.75" customHeight="1">
      <c r="A24" s="102" t="s">
        <v>20</v>
      </c>
      <c r="B24" s="102" t="s">
        <v>21</v>
      </c>
      <c r="C24" s="102" t="s">
        <v>22</v>
      </c>
      <c r="D24" s="118" t="s">
        <v>23</v>
      </c>
      <c r="E24" s="118"/>
      <c r="F24" s="118" t="s">
        <v>24</v>
      </c>
      <c r="G24" s="118"/>
      <c r="H24" s="118" t="s">
        <v>25</v>
      </c>
      <c r="I24" s="118"/>
      <c r="J24" s="118" t="s">
        <v>26</v>
      </c>
      <c r="K24" s="118"/>
      <c r="L24" s="118"/>
    </row>
    <row r="25" spans="1:13" s="66" customFormat="1" ht="16" customHeight="1">
      <c r="A25" s="103"/>
      <c r="B25" s="103"/>
      <c r="C25" s="103"/>
      <c r="D25" s="121"/>
      <c r="E25" s="121"/>
      <c r="F25" s="121"/>
      <c r="G25" s="121"/>
      <c r="H25" s="121"/>
      <c r="I25" s="121"/>
      <c r="J25" s="120"/>
      <c r="K25" s="120"/>
      <c r="L25" s="120"/>
    </row>
    <row r="26" spans="1:13" s="7" customFormat="1" ht="16.5" customHeight="1">
      <c r="A26" s="117" t="s">
        <v>27</v>
      </c>
      <c r="B26" s="117"/>
      <c r="C26" s="117"/>
      <c r="D26" s="117"/>
      <c r="E26" s="117"/>
      <c r="F26" s="117"/>
      <c r="G26" s="117"/>
      <c r="H26" s="117"/>
      <c r="I26" s="117"/>
      <c r="J26" s="117"/>
      <c r="K26" s="117"/>
      <c r="L26" s="117"/>
      <c r="M26" s="20"/>
    </row>
    <row r="27" spans="1:13" s="3" customFormat="1" ht="12.75" customHeight="1">
      <c r="A27" s="102" t="s">
        <v>20</v>
      </c>
      <c r="B27" s="102" t="s">
        <v>21</v>
      </c>
      <c r="C27" s="102" t="s">
        <v>22</v>
      </c>
      <c r="D27" s="118" t="s">
        <v>23</v>
      </c>
      <c r="E27" s="118"/>
      <c r="F27" s="118" t="s">
        <v>24</v>
      </c>
      <c r="G27" s="118"/>
      <c r="H27" s="118" t="s">
        <v>25</v>
      </c>
      <c r="I27" s="118"/>
      <c r="J27" s="118" t="s">
        <v>26</v>
      </c>
      <c r="K27" s="118"/>
      <c r="L27" s="118"/>
    </row>
    <row r="28" spans="1:13" s="66" customFormat="1" ht="16" customHeight="1">
      <c r="A28" s="103"/>
      <c r="B28" s="103"/>
      <c r="C28" s="103"/>
      <c r="D28" s="121"/>
      <c r="E28" s="121"/>
      <c r="F28" s="120"/>
      <c r="G28" s="120"/>
      <c r="H28" s="120"/>
      <c r="I28" s="120"/>
      <c r="J28" s="120"/>
      <c r="K28" s="120"/>
      <c r="L28" s="120"/>
    </row>
    <row r="29" spans="1:13" s="7" customFormat="1" ht="16.5" customHeight="1">
      <c r="A29" s="117" t="s">
        <v>28</v>
      </c>
      <c r="B29" s="117"/>
      <c r="C29" s="117"/>
      <c r="D29" s="117"/>
      <c r="E29" s="117"/>
      <c r="F29" s="117"/>
      <c r="G29" s="117"/>
      <c r="H29" s="117"/>
      <c r="I29" s="117"/>
      <c r="J29" s="117"/>
      <c r="K29" s="117"/>
      <c r="L29" s="117"/>
    </row>
    <row r="30" spans="1:13" s="3" customFormat="1" ht="15" customHeight="1">
      <c r="A30" s="118" t="s">
        <v>29</v>
      </c>
      <c r="B30" s="118"/>
      <c r="C30" s="118" t="s">
        <v>30</v>
      </c>
      <c r="D30" s="118"/>
      <c r="E30" s="104" t="s">
        <v>31</v>
      </c>
      <c r="F30" s="119" t="s">
        <v>32</v>
      </c>
      <c r="G30" s="119"/>
      <c r="H30" s="119" t="s">
        <v>33</v>
      </c>
      <c r="I30" s="119"/>
      <c r="J30" s="119" t="s">
        <v>34</v>
      </c>
      <c r="K30" s="119"/>
      <c r="L30" s="119"/>
    </row>
    <row r="31" spans="1:13" s="66" customFormat="1" ht="16" customHeight="1">
      <c r="A31" s="121"/>
      <c r="B31" s="121"/>
      <c r="C31" s="121" t="s">
        <v>35</v>
      </c>
      <c r="D31" s="121"/>
      <c r="E31" s="103"/>
      <c r="F31" s="121"/>
      <c r="G31" s="121"/>
      <c r="H31" s="120"/>
      <c r="I31" s="120"/>
      <c r="J31" s="120"/>
      <c r="K31" s="120"/>
      <c r="L31" s="120"/>
    </row>
    <row r="32" spans="1:13" s="6" customFormat="1" ht="16.5" customHeight="1">
      <c r="A32" s="117" t="s">
        <v>36</v>
      </c>
      <c r="B32" s="117"/>
      <c r="C32" s="117"/>
      <c r="D32" s="117"/>
      <c r="E32" s="117"/>
      <c r="F32" s="117"/>
      <c r="G32" s="117"/>
      <c r="H32" s="117"/>
      <c r="I32" s="117"/>
      <c r="J32" s="117"/>
      <c r="K32" s="117"/>
      <c r="L32" s="117"/>
      <c r="M32" s="3"/>
    </row>
    <row r="33" spans="1:13" s="2" customFormat="1" ht="76" customHeight="1">
      <c r="A33" s="105" t="s">
        <v>37</v>
      </c>
      <c r="B33" s="106" t="s">
        <v>38</v>
      </c>
      <c r="C33" s="107" t="s">
        <v>39</v>
      </c>
      <c r="D33" s="108" t="s">
        <v>40</v>
      </c>
      <c r="E33" s="108" t="s">
        <v>41</v>
      </c>
      <c r="F33" s="109" t="s">
        <v>42</v>
      </c>
      <c r="G33" s="107" t="s">
        <v>43</v>
      </c>
      <c r="H33" s="107" t="s">
        <v>44</v>
      </c>
      <c r="I33" s="109" t="s">
        <v>45</v>
      </c>
      <c r="J33" s="109" t="s">
        <v>46</v>
      </c>
      <c r="K33" s="107" t="s">
        <v>47</v>
      </c>
      <c r="L33" s="109" t="s">
        <v>48</v>
      </c>
      <c r="M33" s="55" t="s">
        <v>49</v>
      </c>
    </row>
    <row r="34" spans="1:13" s="18" customFormat="1" ht="20">
      <c r="A34" s="46" t="s">
        <v>50</v>
      </c>
      <c r="B34" s="56" t="s">
        <v>51</v>
      </c>
      <c r="C34" s="56">
        <v>2019</v>
      </c>
      <c r="D34" s="56" t="s">
        <v>52</v>
      </c>
      <c r="E34" s="57" t="s">
        <v>53</v>
      </c>
      <c r="F34" s="56" t="s">
        <v>54</v>
      </c>
      <c r="G34" s="56" t="s">
        <v>55</v>
      </c>
      <c r="H34" s="56" t="s">
        <v>56</v>
      </c>
      <c r="I34" s="58">
        <v>65</v>
      </c>
      <c r="J34" s="56" t="s">
        <v>57</v>
      </c>
      <c r="K34" s="59">
        <v>0.6</v>
      </c>
      <c r="L34" s="56" t="s">
        <v>58</v>
      </c>
      <c r="M34" s="46" t="str">
        <f>CONCATENATE(B34," ",C34," ",D34,", ",E34,", ",F34,", ",G34,", ",,H34,", $",I34)</f>
        <v>Hanna's Winery 2019 Chardonnay, Reserve, Carmel Vineyards, Sta Rita Hills, USA, $65</v>
      </c>
    </row>
    <row r="35" spans="1:13" s="15" customFormat="1" ht="16" customHeight="1">
      <c r="A35" s="47" t="s">
        <v>59</v>
      </c>
      <c r="B35" s="68"/>
      <c r="C35" s="68"/>
      <c r="D35" s="68"/>
      <c r="E35" s="69"/>
      <c r="F35" s="69"/>
      <c r="G35" s="68"/>
      <c r="H35" s="69"/>
      <c r="I35" s="70"/>
      <c r="J35" s="71"/>
      <c r="K35" s="72"/>
      <c r="L35" s="73"/>
      <c r="M35" s="46" t="str">
        <f t="shared" ref="M35:M44" si="0">CONCATENATE(B35," ",C35," ",D35,", ",E35,", ",F35,", ",G35,", ",,H35,", $",I35)</f>
        <v xml:space="preserve">  , , , , , $</v>
      </c>
    </row>
    <row r="36" spans="1:13" s="15" customFormat="1" ht="16" customHeight="1">
      <c r="A36" s="47" t="s">
        <v>59</v>
      </c>
      <c r="B36" s="68"/>
      <c r="C36" s="68"/>
      <c r="D36" s="68"/>
      <c r="E36" s="69"/>
      <c r="F36" s="69"/>
      <c r="G36" s="68"/>
      <c r="H36" s="69"/>
      <c r="I36" s="70"/>
      <c r="J36" s="71"/>
      <c r="K36" s="72"/>
      <c r="L36" s="73"/>
      <c r="M36" s="46" t="str">
        <f t="shared" si="0"/>
        <v xml:space="preserve">  , , , , , $</v>
      </c>
    </row>
    <row r="37" spans="1:13" s="15" customFormat="1" ht="16" customHeight="1">
      <c r="A37" s="47" t="s">
        <v>59</v>
      </c>
      <c r="B37" s="68"/>
      <c r="C37" s="68"/>
      <c r="D37" s="68"/>
      <c r="E37" s="69"/>
      <c r="F37" s="69"/>
      <c r="G37" s="68"/>
      <c r="H37" s="69"/>
      <c r="I37" s="70"/>
      <c r="J37" s="71"/>
      <c r="K37" s="72"/>
      <c r="L37" s="73"/>
      <c r="M37" s="46" t="str">
        <f t="shared" si="0"/>
        <v xml:space="preserve">  , , , , , $</v>
      </c>
    </row>
    <row r="38" spans="1:13" s="15" customFormat="1" ht="16" customHeight="1">
      <c r="A38" s="47" t="s">
        <v>59</v>
      </c>
      <c r="B38" s="68"/>
      <c r="C38" s="68"/>
      <c r="D38" s="68"/>
      <c r="E38" s="69"/>
      <c r="F38" s="69"/>
      <c r="G38" s="68"/>
      <c r="H38" s="69"/>
      <c r="I38" s="70"/>
      <c r="J38" s="71"/>
      <c r="K38" s="72"/>
      <c r="L38" s="73"/>
      <c r="M38" s="46" t="str">
        <f t="shared" si="0"/>
        <v xml:space="preserve">  , , , , , $</v>
      </c>
    </row>
    <row r="39" spans="1:13" s="15" customFormat="1" ht="16" customHeight="1">
      <c r="A39" s="47" t="s">
        <v>59</v>
      </c>
      <c r="B39" s="68"/>
      <c r="C39" s="68"/>
      <c r="D39" s="68"/>
      <c r="E39" s="69"/>
      <c r="F39" s="69"/>
      <c r="G39" s="68"/>
      <c r="H39" s="69"/>
      <c r="I39" s="70"/>
      <c r="J39" s="71"/>
      <c r="K39" s="72"/>
      <c r="L39" s="73"/>
      <c r="M39" s="46" t="str">
        <f t="shared" si="0"/>
        <v xml:space="preserve">  , , , , , $</v>
      </c>
    </row>
    <row r="40" spans="1:13" s="15" customFormat="1" ht="16" customHeight="1">
      <c r="A40" s="47" t="s">
        <v>59</v>
      </c>
      <c r="B40" s="68"/>
      <c r="C40" s="68"/>
      <c r="D40" s="68"/>
      <c r="E40" s="69"/>
      <c r="F40" s="69"/>
      <c r="G40" s="68"/>
      <c r="H40" s="69"/>
      <c r="I40" s="70"/>
      <c r="J40" s="71"/>
      <c r="K40" s="72"/>
      <c r="L40" s="73"/>
      <c r="M40" s="46" t="str">
        <f t="shared" si="0"/>
        <v xml:space="preserve">  , , , , , $</v>
      </c>
    </row>
    <row r="41" spans="1:13" s="15" customFormat="1" ht="16" customHeight="1">
      <c r="A41" s="67" t="s">
        <v>59</v>
      </c>
      <c r="B41" s="74"/>
      <c r="C41" s="74"/>
      <c r="D41" s="74"/>
      <c r="E41" s="75"/>
      <c r="F41" s="75"/>
      <c r="G41" s="74"/>
      <c r="H41" s="75"/>
      <c r="I41" s="76"/>
      <c r="J41" s="77"/>
      <c r="K41" s="78"/>
      <c r="L41" s="79"/>
      <c r="M41" s="80" t="str">
        <f t="shared" si="0"/>
        <v xml:space="preserve">  , , , , , $</v>
      </c>
    </row>
    <row r="42" spans="1:13" s="15" customFormat="1" ht="16" customHeight="1">
      <c r="A42" s="81" t="s">
        <v>59</v>
      </c>
      <c r="B42" s="82"/>
      <c r="C42" s="82"/>
      <c r="D42" s="82"/>
      <c r="E42" s="83"/>
      <c r="F42" s="83"/>
      <c r="G42" s="82"/>
      <c r="H42" s="83"/>
      <c r="I42" s="84"/>
      <c r="J42" s="85"/>
      <c r="K42" s="86"/>
      <c r="L42" s="87"/>
      <c r="M42" s="88" t="str">
        <f t="shared" si="0"/>
        <v xml:space="preserve">  , , , , , $</v>
      </c>
    </row>
    <row r="43" spans="1:13" s="15" customFormat="1" ht="16" customHeight="1">
      <c r="A43" s="89" t="s">
        <v>59</v>
      </c>
      <c r="B43" s="90"/>
      <c r="C43" s="90"/>
      <c r="D43" s="90"/>
      <c r="E43" s="91"/>
      <c r="F43" s="91"/>
      <c r="G43" s="90"/>
      <c r="H43" s="91"/>
      <c r="I43" s="92"/>
      <c r="J43" s="93"/>
      <c r="K43" s="94"/>
      <c r="L43" s="95"/>
      <c r="M43" s="96" t="str">
        <f t="shared" si="0"/>
        <v xml:space="preserve">  , , , , , $</v>
      </c>
    </row>
    <row r="44" spans="1:13" s="15" customFormat="1" ht="16" customHeight="1">
      <c r="A44" s="81" t="s">
        <v>59</v>
      </c>
      <c r="B44" s="82"/>
      <c r="C44" s="82"/>
      <c r="D44" s="82"/>
      <c r="E44" s="83"/>
      <c r="F44" s="83"/>
      <c r="G44" s="82"/>
      <c r="H44" s="83"/>
      <c r="I44" s="84"/>
      <c r="J44" s="85"/>
      <c r="K44" s="86"/>
      <c r="L44" s="87"/>
      <c r="M44" s="88" t="str">
        <f t="shared" si="0"/>
        <v xml:space="preserve">  , , , , , $</v>
      </c>
    </row>
    <row r="45" spans="1:13" s="15" customFormat="1" ht="16" customHeight="1">
      <c r="A45" s="139" t="s">
        <v>60</v>
      </c>
      <c r="B45" s="139"/>
      <c r="C45" s="97"/>
      <c r="D45" s="140" t="s">
        <v>61</v>
      </c>
      <c r="E45" s="141"/>
      <c r="F45" s="98">
        <f>C45*75</f>
        <v>0</v>
      </c>
      <c r="G45" s="122" t="s">
        <v>155</v>
      </c>
      <c r="H45" s="122"/>
      <c r="I45" s="122"/>
      <c r="J45" s="122"/>
      <c r="K45" s="122"/>
      <c r="L45" s="122"/>
      <c r="M45" s="99"/>
    </row>
    <row r="46" spans="1:13" s="15" customFormat="1" ht="13">
      <c r="A46" s="49"/>
      <c r="B46" s="49"/>
      <c r="C46" s="48"/>
      <c r="D46" s="49"/>
      <c r="E46" s="49"/>
      <c r="F46" s="50"/>
      <c r="G46" s="51"/>
      <c r="H46" s="51"/>
      <c r="I46" s="51"/>
      <c r="J46" s="51"/>
    </row>
    <row r="47" spans="1:13" s="5" customFormat="1" ht="18" customHeight="1">
      <c r="A47" s="127" t="s">
        <v>62</v>
      </c>
      <c r="B47" s="127"/>
      <c r="C47" s="127"/>
      <c r="D47" s="127"/>
      <c r="E47" s="127"/>
      <c r="F47" s="127"/>
      <c r="G47" s="127"/>
      <c r="H47" s="127"/>
      <c r="I47" s="127"/>
      <c r="J47" s="127"/>
      <c r="K47" s="127"/>
      <c r="L47" s="127"/>
    </row>
    <row r="48" spans="1:13" ht="37.4" customHeight="1">
      <c r="A48" s="134" t="s">
        <v>63</v>
      </c>
      <c r="B48" s="134"/>
      <c r="C48" s="134"/>
      <c r="D48" s="134"/>
      <c r="E48" s="134"/>
      <c r="F48" s="134"/>
      <c r="G48" s="134"/>
      <c r="H48" s="134"/>
      <c r="I48" s="134"/>
      <c r="J48" s="134"/>
      <c r="K48" s="134"/>
      <c r="L48" s="134"/>
    </row>
    <row r="49" spans="1:12" ht="15.65" customHeight="1">
      <c r="A49" s="135" t="s">
        <v>64</v>
      </c>
      <c r="B49" s="135"/>
      <c r="C49" s="135"/>
      <c r="D49" s="135"/>
      <c r="E49" s="135"/>
      <c r="F49" s="135"/>
      <c r="G49" s="135"/>
      <c r="H49" s="135"/>
      <c r="I49" s="135"/>
      <c r="J49" s="135"/>
      <c r="K49" s="135"/>
      <c r="L49" s="135"/>
    </row>
    <row r="50" spans="1:12" ht="15.5">
      <c r="A50" s="138" t="s">
        <v>65</v>
      </c>
      <c r="B50" s="138"/>
      <c r="C50" s="138"/>
      <c r="D50" s="138"/>
      <c r="E50" s="126" t="s">
        <v>66</v>
      </c>
      <c r="F50" s="126"/>
      <c r="G50" s="126"/>
      <c r="H50" s="126"/>
      <c r="I50" s="126"/>
      <c r="J50" s="126"/>
      <c r="K50" s="45"/>
      <c r="L50" s="45"/>
    </row>
    <row r="51" spans="1:12" ht="15.5">
      <c r="A51" s="3"/>
      <c r="B51" s="3"/>
      <c r="C51" s="3"/>
      <c r="E51" s="21"/>
      <c r="F51" s="21"/>
      <c r="G51" s="21"/>
      <c r="H51" s="21"/>
      <c r="I51" s="21"/>
      <c r="J51" s="21"/>
      <c r="K51" s="45"/>
      <c r="L51" s="45"/>
    </row>
    <row r="52" spans="1:12" ht="15.65" customHeight="1">
      <c r="A52" s="116" t="s">
        <v>67</v>
      </c>
      <c r="B52" s="116"/>
      <c r="C52" s="116"/>
      <c r="D52" s="116"/>
      <c r="E52" s="116"/>
      <c r="F52" s="116"/>
      <c r="G52" s="116"/>
      <c r="H52" s="116"/>
      <c r="I52" s="116"/>
      <c r="J52" s="116"/>
      <c r="K52" s="116"/>
      <c r="L52" s="116"/>
    </row>
    <row r="53" spans="1:12" s="22" customFormat="1" ht="40" customHeight="1">
      <c r="A53" s="137" t="s">
        <v>68</v>
      </c>
      <c r="B53" s="137"/>
      <c r="C53" s="137"/>
      <c r="D53" s="137"/>
      <c r="E53" s="137"/>
    </row>
    <row r="54" spans="1:12" s="22" customFormat="1">
      <c r="A54" s="23"/>
      <c r="B54" s="23"/>
      <c r="C54" s="23"/>
      <c r="D54" s="23"/>
      <c r="E54" s="23"/>
      <c r="F54" s="23"/>
      <c r="G54" s="23"/>
      <c r="H54" s="23"/>
      <c r="I54" s="23"/>
      <c r="J54" s="23"/>
      <c r="K54" s="23"/>
      <c r="L54" s="23"/>
    </row>
    <row r="55" spans="1:12">
      <c r="A55" s="60" t="s">
        <v>69</v>
      </c>
      <c r="B55"/>
      <c r="C55"/>
      <c r="D55"/>
      <c r="E55"/>
    </row>
    <row r="56" spans="1:12">
      <c r="A56" s="60" t="s">
        <v>70</v>
      </c>
      <c r="B56"/>
      <c r="C56"/>
      <c r="D56"/>
      <c r="E56"/>
    </row>
    <row r="57" spans="1:12">
      <c r="A57" s="60" t="s">
        <v>71</v>
      </c>
      <c r="B57"/>
      <c r="C57"/>
      <c r="D57"/>
      <c r="E57"/>
    </row>
    <row r="58" spans="1:12">
      <c r="A58" s="60" t="s">
        <v>72</v>
      </c>
      <c r="B58"/>
      <c r="C58"/>
      <c r="D58"/>
      <c r="E58"/>
    </row>
    <row r="59" spans="1:12">
      <c r="A59" s="60" t="s">
        <v>73</v>
      </c>
      <c r="B59"/>
      <c r="C59"/>
      <c r="D59"/>
      <c r="E59"/>
    </row>
    <row r="60" spans="1:12">
      <c r="A60" s="60" t="s">
        <v>74</v>
      </c>
      <c r="B60"/>
      <c r="C60"/>
      <c r="D60"/>
      <c r="E60"/>
    </row>
    <row r="61" spans="1:12">
      <c r="A61" s="60" t="s">
        <v>75</v>
      </c>
      <c r="B61"/>
      <c r="C61"/>
      <c r="D61"/>
      <c r="E61"/>
    </row>
    <row r="62" spans="1:12">
      <c r="A62" s="60" t="s">
        <v>76</v>
      </c>
      <c r="B62"/>
      <c r="C62"/>
      <c r="D62"/>
      <c r="E62"/>
    </row>
    <row r="63" spans="1:12">
      <c r="A63" s="60" t="s">
        <v>77</v>
      </c>
      <c r="B63"/>
      <c r="C63"/>
      <c r="D63"/>
      <c r="E63"/>
    </row>
    <row r="64" spans="1:12">
      <c r="A64" s="60" t="s">
        <v>78</v>
      </c>
      <c r="B64"/>
      <c r="C64"/>
      <c r="D64"/>
      <c r="E64"/>
    </row>
    <row r="65" spans="1:5">
      <c r="A65" s="60" t="s">
        <v>79</v>
      </c>
      <c r="B65"/>
      <c r="C65"/>
      <c r="D65"/>
      <c r="E65"/>
    </row>
    <row r="66" spans="1:5">
      <c r="A66" s="61"/>
      <c r="B66"/>
      <c r="C66"/>
      <c r="D66"/>
      <c r="E66"/>
    </row>
    <row r="67" spans="1:5">
      <c r="A67" s="60" t="s">
        <v>80</v>
      </c>
      <c r="B67"/>
      <c r="C67"/>
      <c r="D67"/>
      <c r="E67"/>
    </row>
    <row r="68" spans="1:5">
      <c r="A68" s="60" t="s">
        <v>81</v>
      </c>
      <c r="B68"/>
      <c r="C68"/>
      <c r="D68"/>
      <c r="E68"/>
    </row>
    <row r="69" spans="1:5">
      <c r="A69" s="61"/>
      <c r="B69"/>
      <c r="C69"/>
      <c r="D69"/>
      <c r="E69"/>
    </row>
    <row r="70" spans="1:5">
      <c r="A70" s="60" t="s">
        <v>82</v>
      </c>
      <c r="B70"/>
      <c r="C70"/>
      <c r="D70"/>
      <c r="E70"/>
    </row>
    <row r="71" spans="1:5">
      <c r="A71" s="60" t="s">
        <v>83</v>
      </c>
      <c r="B71" s="62"/>
      <c r="C71" s="62"/>
      <c r="D71"/>
      <c r="E71"/>
    </row>
    <row r="72" spans="1:5">
      <c r="A72" s="60" t="s">
        <v>84</v>
      </c>
      <c r="B72" s="62"/>
      <c r="C72" s="62"/>
      <c r="D72"/>
      <c r="E72"/>
    </row>
    <row r="73" spans="1:5">
      <c r="A73" s="60" t="s">
        <v>85</v>
      </c>
      <c r="B73" s="62"/>
      <c r="C73"/>
      <c r="D73"/>
      <c r="E73"/>
    </row>
    <row r="74" spans="1:5">
      <c r="A74" s="60" t="s">
        <v>86</v>
      </c>
      <c r="B74" s="62"/>
      <c r="C74"/>
      <c r="D74"/>
      <c r="E74"/>
    </row>
    <row r="75" spans="1:5">
      <c r="A75" s="60" t="s">
        <v>87</v>
      </c>
      <c r="B75" s="62"/>
      <c r="C75" s="62"/>
      <c r="D75" s="62"/>
      <c r="E75"/>
    </row>
    <row r="76" spans="1:5">
      <c r="A76" s="60" t="s">
        <v>88</v>
      </c>
      <c r="B76"/>
      <c r="C76"/>
      <c r="D76"/>
      <c r="E76"/>
    </row>
    <row r="77" spans="1:5">
      <c r="A77" s="60" t="s">
        <v>89</v>
      </c>
      <c r="B77"/>
      <c r="C77"/>
      <c r="D77"/>
      <c r="E77"/>
    </row>
    <row r="78" spans="1:5">
      <c r="A78" s="60" t="s">
        <v>90</v>
      </c>
      <c r="B78"/>
      <c r="C78"/>
      <c r="D78"/>
      <c r="E78"/>
    </row>
    <row r="79" spans="1:5">
      <c r="A79" s="60" t="s">
        <v>91</v>
      </c>
      <c r="B79"/>
      <c r="C79"/>
      <c r="D79"/>
      <c r="E79"/>
    </row>
    <row r="80" spans="1:5">
      <c r="A80" s="60" t="s">
        <v>92</v>
      </c>
      <c r="B80"/>
      <c r="C80"/>
      <c r="D80"/>
      <c r="E80"/>
    </row>
    <row r="81" spans="1:5">
      <c r="A81" s="60" t="s">
        <v>93</v>
      </c>
      <c r="B81"/>
      <c r="C81"/>
      <c r="D81"/>
      <c r="E81"/>
    </row>
    <row r="82" spans="1:5">
      <c r="A82" s="60" t="s">
        <v>94</v>
      </c>
      <c r="B82" s="62"/>
      <c r="C82" s="62"/>
      <c r="D82" s="62"/>
      <c r="E82" s="62"/>
    </row>
    <row r="83" spans="1:5">
      <c r="A83" s="60" t="s">
        <v>95</v>
      </c>
      <c r="B83"/>
      <c r="C83"/>
      <c r="D83"/>
      <c r="E83"/>
    </row>
    <row r="84" spans="1:5">
      <c r="A84" s="60" t="s">
        <v>96</v>
      </c>
      <c r="B84"/>
      <c r="C84"/>
      <c r="D84"/>
      <c r="E84"/>
    </row>
    <row r="85" spans="1:5" ht="13">
      <c r="A85" s="60" t="s">
        <v>97</v>
      </c>
      <c r="B85" s="63"/>
      <c r="C85"/>
      <c r="D85"/>
      <c r="E85"/>
    </row>
    <row r="86" spans="1:5">
      <c r="A86" s="61"/>
      <c r="B86"/>
      <c r="C86"/>
      <c r="D86"/>
      <c r="E86"/>
    </row>
    <row r="87" spans="1:5">
      <c r="A87" s="60" t="s">
        <v>98</v>
      </c>
      <c r="B87" s="62"/>
      <c r="C87"/>
      <c r="D87"/>
      <c r="E87"/>
    </row>
    <row r="88" spans="1:5">
      <c r="A88" s="60" t="s">
        <v>99</v>
      </c>
      <c r="B88" s="62"/>
      <c r="C88"/>
      <c r="D88"/>
      <c r="E88"/>
    </row>
    <row r="89" spans="1:5">
      <c r="A89" s="60" t="s">
        <v>100</v>
      </c>
      <c r="B89"/>
      <c r="C89"/>
      <c r="D89"/>
      <c r="E89"/>
    </row>
    <row r="90" spans="1:5">
      <c r="A90" s="60" t="s">
        <v>101</v>
      </c>
      <c r="B90"/>
      <c r="C90"/>
      <c r="D90"/>
      <c r="E90"/>
    </row>
    <row r="91" spans="1:5">
      <c r="A91" s="61"/>
      <c r="B91" s="62"/>
      <c r="C91"/>
      <c r="D91"/>
      <c r="E91"/>
    </row>
    <row r="92" spans="1:5">
      <c r="A92" s="60" t="s">
        <v>102</v>
      </c>
      <c r="B92" s="62"/>
      <c r="C92"/>
      <c r="D92"/>
      <c r="E92"/>
    </row>
    <row r="93" spans="1:5">
      <c r="A93" s="61"/>
      <c r="B93" s="62"/>
      <c r="C93" s="62"/>
      <c r="D93"/>
      <c r="E93"/>
    </row>
    <row r="94" spans="1:5">
      <c r="A94" s="60" t="s">
        <v>103</v>
      </c>
      <c r="B94"/>
      <c r="C94"/>
      <c r="D94"/>
      <c r="E94"/>
    </row>
    <row r="95" spans="1:5">
      <c r="A95" s="60" t="s">
        <v>104</v>
      </c>
      <c r="B95"/>
      <c r="C95"/>
      <c r="D95"/>
      <c r="E95"/>
    </row>
    <row r="96" spans="1:5">
      <c r="A96" s="60" t="s">
        <v>105</v>
      </c>
      <c r="B96"/>
      <c r="C96"/>
      <c r="D96"/>
      <c r="E96"/>
    </row>
    <row r="97" spans="1:5">
      <c r="A97" s="60" t="s">
        <v>106</v>
      </c>
      <c r="B97"/>
      <c r="C97"/>
      <c r="D97"/>
      <c r="E97"/>
    </row>
    <row r="98" spans="1:5">
      <c r="A98" s="60" t="s">
        <v>107</v>
      </c>
      <c r="B98"/>
      <c r="C98"/>
      <c r="D98"/>
      <c r="E98"/>
    </row>
    <row r="99" spans="1:5">
      <c r="A99" s="61"/>
      <c r="B99"/>
      <c r="C99"/>
      <c r="D99"/>
      <c r="E99"/>
    </row>
    <row r="100" spans="1:5">
      <c r="A100" s="60" t="s">
        <v>108</v>
      </c>
      <c r="B100"/>
      <c r="C100"/>
      <c r="D100"/>
      <c r="E100"/>
    </row>
    <row r="101" spans="1:5">
      <c r="A101" s="60" t="s">
        <v>109</v>
      </c>
      <c r="B101"/>
      <c r="C101"/>
      <c r="D101"/>
      <c r="E101"/>
    </row>
    <row r="102" spans="1:5">
      <c r="A102" s="60" t="s">
        <v>110</v>
      </c>
      <c r="B102"/>
      <c r="C102"/>
      <c r="D102"/>
      <c r="E102"/>
    </row>
    <row r="103" spans="1:5">
      <c r="A103" s="60" t="s">
        <v>111</v>
      </c>
      <c r="B103"/>
      <c r="C103"/>
      <c r="D103"/>
      <c r="E103"/>
    </row>
    <row r="104" spans="1:5">
      <c r="A104" s="60" t="s">
        <v>112</v>
      </c>
      <c r="B104"/>
      <c r="C104"/>
      <c r="D104"/>
      <c r="E104"/>
    </row>
    <row r="105" spans="1:5">
      <c r="A105" s="60" t="s">
        <v>113</v>
      </c>
      <c r="B105" s="62"/>
      <c r="C105" s="62"/>
      <c r="D105"/>
      <c r="E105"/>
    </row>
    <row r="106" spans="1:5">
      <c r="A106" s="61"/>
      <c r="B106" s="62"/>
      <c r="C106" s="62"/>
      <c r="D106"/>
      <c r="E106"/>
    </row>
    <row r="107" spans="1:5">
      <c r="A107" s="60" t="s">
        <v>114</v>
      </c>
      <c r="B107" s="62"/>
      <c r="C107" s="62"/>
      <c r="D107"/>
      <c r="E107"/>
    </row>
    <row r="108" spans="1:5">
      <c r="A108" s="60" t="s">
        <v>115</v>
      </c>
      <c r="B108"/>
      <c r="C108"/>
      <c r="D108"/>
      <c r="E108"/>
    </row>
    <row r="109" spans="1:5">
      <c r="A109" s="60" t="s">
        <v>116</v>
      </c>
      <c r="B109"/>
      <c r="C109"/>
      <c r="D109"/>
      <c r="E109"/>
    </row>
    <row r="110" spans="1:5">
      <c r="A110" s="60" t="s">
        <v>117</v>
      </c>
      <c r="B110" s="62"/>
      <c r="C110"/>
      <c r="D110"/>
      <c r="E110"/>
    </row>
    <row r="111" spans="1:5">
      <c r="A111" s="61"/>
      <c r="B111" s="62"/>
      <c r="C111"/>
      <c r="D111"/>
      <c r="E111"/>
    </row>
    <row r="112" spans="1:5">
      <c r="A112" s="60" t="s">
        <v>118</v>
      </c>
      <c r="B112" s="62"/>
      <c r="C112"/>
      <c r="D112"/>
      <c r="E112"/>
    </row>
    <row r="113" spans="1:9">
      <c r="A113" s="60" t="s">
        <v>119</v>
      </c>
      <c r="B113" s="62"/>
      <c r="C113"/>
      <c r="D113"/>
      <c r="E113"/>
    </row>
    <row r="114" spans="1:9">
      <c r="A114" s="61"/>
      <c r="B114" s="62"/>
      <c r="C114"/>
      <c r="D114"/>
      <c r="E114"/>
    </row>
    <row r="115" spans="1:9">
      <c r="A115" s="60" t="s">
        <v>120</v>
      </c>
      <c r="B115" s="62"/>
      <c r="C115" s="62"/>
      <c r="D115"/>
      <c r="E115"/>
    </row>
    <row r="116" spans="1:9">
      <c r="A116" s="60" t="s">
        <v>121</v>
      </c>
      <c r="B116" s="62"/>
      <c r="C116" s="62"/>
      <c r="D116"/>
      <c r="E116"/>
    </row>
    <row r="117" spans="1:9">
      <c r="A117" s="60" t="s">
        <v>122</v>
      </c>
      <c r="B117" s="62"/>
      <c r="C117" s="62"/>
      <c r="D117"/>
      <c r="E117"/>
    </row>
    <row r="118" spans="1:9">
      <c r="A118" s="61"/>
      <c r="B118"/>
      <c r="C118"/>
      <c r="D118"/>
      <c r="E118"/>
    </row>
    <row r="119" spans="1:9">
      <c r="A119" s="60" t="s">
        <v>123</v>
      </c>
      <c r="B119"/>
      <c r="C119"/>
      <c r="D119"/>
      <c r="E119"/>
    </row>
    <row r="120" spans="1:9">
      <c r="A120" s="60" t="s">
        <v>124</v>
      </c>
      <c r="B120"/>
      <c r="C120"/>
      <c r="D120"/>
      <c r="E120"/>
    </row>
    <row r="121" spans="1:9">
      <c r="A121" s="61"/>
      <c r="B121"/>
      <c r="C121"/>
      <c r="D121"/>
      <c r="E121"/>
    </row>
    <row r="122" spans="1:9">
      <c r="A122" s="60" t="s">
        <v>125</v>
      </c>
      <c r="B122" s="62"/>
      <c r="C122" s="62"/>
      <c r="D122"/>
      <c r="E122"/>
    </row>
    <row r="123" spans="1:9">
      <c r="A123" s="60" t="s">
        <v>126</v>
      </c>
      <c r="B123" s="62"/>
      <c r="C123" s="62"/>
      <c r="D123"/>
      <c r="E123"/>
    </row>
    <row r="124" spans="1:9">
      <c r="A124" s="61"/>
      <c r="B124" s="62"/>
      <c r="C124" s="62"/>
      <c r="D124"/>
      <c r="E124"/>
    </row>
    <row r="125" spans="1:9" ht="13">
      <c r="A125" s="60" t="s">
        <v>127</v>
      </c>
      <c r="B125" s="63"/>
      <c r="C125" s="63"/>
      <c r="D125" s="64"/>
      <c r="E125" s="64"/>
      <c r="F125" s="65"/>
      <c r="G125" s="65"/>
      <c r="H125" s="65"/>
      <c r="I125" s="65"/>
    </row>
    <row r="126" spans="1:9">
      <c r="A126" s="60" t="s">
        <v>128</v>
      </c>
      <c r="B126" s="62"/>
      <c r="C126" s="62"/>
      <c r="D126"/>
      <c r="E126"/>
    </row>
    <row r="127" spans="1:9">
      <c r="A127" s="60" t="s">
        <v>129</v>
      </c>
      <c r="B127" s="62"/>
      <c r="C127" s="62"/>
      <c r="D127"/>
      <c r="E127"/>
    </row>
    <row r="128" spans="1:9">
      <c r="A128" s="60" t="s">
        <v>130</v>
      </c>
      <c r="B128" s="62"/>
      <c r="C128" s="62"/>
      <c r="D128"/>
      <c r="E128"/>
    </row>
    <row r="129" spans="1:5" ht="14.5">
      <c r="A129" s="43"/>
      <c r="B129"/>
      <c r="C129"/>
      <c r="D129"/>
      <c r="E129"/>
    </row>
  </sheetData>
  <sheetProtection insertRows="0" deleteRows="0"/>
  <mergeCells count="61">
    <mergeCell ref="A48:L48"/>
    <mergeCell ref="A49:L49"/>
    <mergeCell ref="H27:I27"/>
    <mergeCell ref="F22:L22"/>
    <mergeCell ref="A53:E53"/>
    <mergeCell ref="C31:D31"/>
    <mergeCell ref="A47:L47"/>
    <mergeCell ref="A31:B31"/>
    <mergeCell ref="F27:G27"/>
    <mergeCell ref="H31:I31"/>
    <mergeCell ref="A30:B30"/>
    <mergeCell ref="A50:D50"/>
    <mergeCell ref="E50:J50"/>
    <mergeCell ref="A45:B45"/>
    <mergeCell ref="D45:E45"/>
    <mergeCell ref="F30:G30"/>
    <mergeCell ref="F21:L21"/>
    <mergeCell ref="A2:L2"/>
    <mergeCell ref="J27:L27"/>
    <mergeCell ref="A7:L7"/>
    <mergeCell ref="A8:L8"/>
    <mergeCell ref="A9:L9"/>
    <mergeCell ref="D25:E25"/>
    <mergeCell ref="H25:I25"/>
    <mergeCell ref="A6:L6"/>
    <mergeCell ref="F24:G24"/>
    <mergeCell ref="J25:L25"/>
    <mergeCell ref="F25:G25"/>
    <mergeCell ref="A4:L4"/>
    <mergeCell ref="G45:L45"/>
    <mergeCell ref="J28:L28"/>
    <mergeCell ref="H24:I24"/>
    <mergeCell ref="D22:E22"/>
    <mergeCell ref="A10:L10"/>
    <mergeCell ref="A11:L11"/>
    <mergeCell ref="A14:L14"/>
    <mergeCell ref="A20:L20"/>
    <mergeCell ref="A15:L15"/>
    <mergeCell ref="A12:L12"/>
    <mergeCell ref="A13:L13"/>
    <mergeCell ref="A16:L16"/>
    <mergeCell ref="A17:L17"/>
    <mergeCell ref="F31:G31"/>
    <mergeCell ref="F28:G28"/>
    <mergeCell ref="D21:E21"/>
    <mergeCell ref="A18:L18"/>
    <mergeCell ref="A19:L19"/>
    <mergeCell ref="A52:L52"/>
    <mergeCell ref="A23:L23"/>
    <mergeCell ref="A26:L26"/>
    <mergeCell ref="A29:L29"/>
    <mergeCell ref="A32:L32"/>
    <mergeCell ref="C30:D30"/>
    <mergeCell ref="H30:I30"/>
    <mergeCell ref="H28:I28"/>
    <mergeCell ref="D27:E27"/>
    <mergeCell ref="J24:L24"/>
    <mergeCell ref="D28:E28"/>
    <mergeCell ref="J31:L31"/>
    <mergeCell ref="J30:L30"/>
    <mergeCell ref="D24:E24"/>
  </mergeCells>
  <dataValidations count="2">
    <dataValidation type="list" allowBlank="1" showInputMessage="1" showErrorMessage="1" sqref="B22" xr:uid="{00000000-0002-0000-0000-000000000000}">
      <formula1>RegType</formula1>
    </dataValidation>
    <dataValidation type="list" allowBlank="1" showInputMessage="1" sqref="A35:A44" xr:uid="{00000000-0002-0000-0000-000001000000}">
      <formula1>$A$55:$A$129</formula1>
    </dataValidation>
  </dataValidations>
  <printOptions horizontalCentered="1"/>
  <pageMargins left="0.25" right="0.25" top="0.25" bottom="0.25" header="0.3" footer="0.3"/>
  <pageSetup scale="68" fitToHeight="5" orientation="landscape" r:id="rId1"/>
  <rowBreaks count="1" manualBreakCount="1">
    <brk id="1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N12"/>
  <sheetViews>
    <sheetView topLeftCell="V1" zoomScaleNormal="100" workbookViewId="0">
      <selection activeCell="AN3" sqref="AN3"/>
    </sheetView>
  </sheetViews>
  <sheetFormatPr defaultColWidth="9" defaultRowHeight="17.149999999999999" customHeight="1"/>
  <cols>
    <col min="1" max="5" width="22" style="8" customWidth="1"/>
    <col min="6" max="11" width="9" style="8"/>
    <col min="12" max="12" width="11" style="8" bestFit="1" customWidth="1"/>
    <col min="13" max="18" width="9" style="8"/>
    <col min="19" max="25" width="14" style="8" customWidth="1"/>
    <col min="26" max="37" width="9" style="8"/>
    <col min="38" max="38" width="32.81640625" style="8" bestFit="1" customWidth="1"/>
    <col min="39" max="16384" width="9" style="8"/>
  </cols>
  <sheetData>
    <row r="1" spans="1:40" ht="17.149999999999999" customHeight="1" thickBot="1">
      <c r="A1" s="142" t="s">
        <v>131</v>
      </c>
      <c r="B1" s="143"/>
      <c r="C1" s="143"/>
      <c r="D1" s="143"/>
      <c r="E1" s="143"/>
      <c r="F1" s="144" t="s">
        <v>132</v>
      </c>
      <c r="G1" s="144"/>
      <c r="H1" s="144"/>
      <c r="I1" s="144"/>
      <c r="J1" s="144"/>
      <c r="K1" s="144"/>
      <c r="L1" s="144"/>
      <c r="M1" s="144" t="s">
        <v>133</v>
      </c>
      <c r="N1" s="144"/>
      <c r="O1" s="144"/>
      <c r="P1" s="144"/>
      <c r="Q1" s="144"/>
      <c r="R1" s="144"/>
      <c r="S1" s="144"/>
      <c r="T1" s="148" t="s">
        <v>134</v>
      </c>
      <c r="U1" s="149"/>
      <c r="V1" s="149"/>
      <c r="W1" s="149"/>
      <c r="X1" s="149"/>
      <c r="Y1" s="150"/>
      <c r="Z1" s="145" t="s">
        <v>135</v>
      </c>
      <c r="AA1" s="146"/>
      <c r="AB1" s="146"/>
      <c r="AC1" s="146"/>
      <c r="AD1" s="146"/>
      <c r="AE1" s="146"/>
      <c r="AF1" s="146"/>
      <c r="AG1" s="147"/>
      <c r="AH1" s="14"/>
      <c r="AI1" s="14"/>
      <c r="AJ1" s="14"/>
      <c r="AK1" s="14"/>
      <c r="AL1" s="14"/>
    </row>
    <row r="2" spans="1:40" ht="17.149999999999999" customHeight="1" thickBot="1">
      <c r="A2" s="25" t="s">
        <v>136</v>
      </c>
      <c r="B2" s="25" t="s">
        <v>14</v>
      </c>
      <c r="C2" s="26" t="s">
        <v>137</v>
      </c>
      <c r="D2" s="27" t="s">
        <v>16</v>
      </c>
      <c r="E2" s="28" t="s">
        <v>138</v>
      </c>
      <c r="F2" s="29" t="s">
        <v>20</v>
      </c>
      <c r="G2" s="29" t="s">
        <v>21</v>
      </c>
      <c r="H2" s="27" t="s">
        <v>32</v>
      </c>
      <c r="I2" s="27" t="s">
        <v>23</v>
      </c>
      <c r="J2" s="27" t="s">
        <v>24</v>
      </c>
      <c r="K2" s="27" t="s">
        <v>34</v>
      </c>
      <c r="L2" s="27" t="s">
        <v>139</v>
      </c>
      <c r="M2" s="27" t="s">
        <v>20</v>
      </c>
      <c r="N2" s="27" t="s">
        <v>21</v>
      </c>
      <c r="O2" s="27" t="s">
        <v>140</v>
      </c>
      <c r="P2" s="27" t="s">
        <v>23</v>
      </c>
      <c r="Q2" s="27" t="s">
        <v>24</v>
      </c>
      <c r="R2" s="27" t="s">
        <v>34</v>
      </c>
      <c r="S2" s="27" t="s">
        <v>139</v>
      </c>
      <c r="T2" s="28" t="s">
        <v>29</v>
      </c>
      <c r="U2" s="28" t="s">
        <v>141</v>
      </c>
      <c r="V2" s="30" t="s">
        <v>31</v>
      </c>
      <c r="W2" s="29" t="s">
        <v>32</v>
      </c>
      <c r="X2" s="28" t="s">
        <v>33</v>
      </c>
      <c r="Y2" s="31" t="s">
        <v>34</v>
      </c>
      <c r="Z2" s="32" t="s">
        <v>142</v>
      </c>
      <c r="AA2" s="33" t="s">
        <v>143</v>
      </c>
      <c r="AB2" s="33" t="s">
        <v>39</v>
      </c>
      <c r="AC2" s="34" t="s">
        <v>40</v>
      </c>
      <c r="AD2" s="34" t="s">
        <v>41</v>
      </c>
      <c r="AE2" s="35" t="s">
        <v>42</v>
      </c>
      <c r="AF2" s="33" t="s">
        <v>43</v>
      </c>
      <c r="AG2" s="33" t="s">
        <v>44</v>
      </c>
      <c r="AH2" s="35" t="s">
        <v>45</v>
      </c>
      <c r="AI2" s="35" t="s">
        <v>46</v>
      </c>
      <c r="AJ2" s="33" t="s">
        <v>144</v>
      </c>
      <c r="AK2" s="35" t="s">
        <v>48</v>
      </c>
      <c r="AL2" s="19" t="s">
        <v>145</v>
      </c>
      <c r="AM2" s="36" t="s">
        <v>149</v>
      </c>
      <c r="AN2" s="36" t="s">
        <v>150</v>
      </c>
    </row>
    <row r="3" spans="1:40" s="9" customFormat="1" ht="17.149999999999999" customHeight="1">
      <c r="A3" s="37">
        <f>'WINE COMPETITION'!$A$22</f>
        <v>0</v>
      </c>
      <c r="B3" s="37" t="str">
        <f>'WINE COMPETITION'!$B$22</f>
        <v>Select from drop down list:</v>
      </c>
      <c r="C3" s="37">
        <f>'WINE COMPETITION'!$C$22</f>
        <v>0</v>
      </c>
      <c r="D3" s="38">
        <f>'WINE COMPETITION'!$D$22</f>
        <v>0</v>
      </c>
      <c r="E3" s="37">
        <f>'WINE COMPETITION'!$F$22</f>
        <v>0</v>
      </c>
      <c r="F3" s="37">
        <f>'WINE COMPETITION'!$A$25</f>
        <v>0</v>
      </c>
      <c r="G3" s="37">
        <f>'WINE COMPETITION'!$B$25</f>
        <v>0</v>
      </c>
      <c r="H3" s="38">
        <f>'WINE COMPETITION'!$C$25</f>
        <v>0</v>
      </c>
      <c r="I3" s="37">
        <f>'WINE COMPETITION'!$D$25</f>
        <v>0</v>
      </c>
      <c r="J3" s="38">
        <f>'WINE COMPETITION'!$F$25</f>
        <v>0</v>
      </c>
      <c r="K3" s="39">
        <f>'WINE COMPETITION'!$H$25</f>
        <v>0</v>
      </c>
      <c r="L3" s="9">
        <f>'WINE COMPETITION'!$J$25</f>
        <v>0</v>
      </c>
      <c r="M3" s="37">
        <f>'WINE COMPETITION'!$A$28</f>
        <v>0</v>
      </c>
      <c r="N3" s="37">
        <f>'WINE COMPETITION'!$B$28</f>
        <v>0</v>
      </c>
      <c r="O3" s="37">
        <f>'WINE COMPETITION'!$C$28</f>
        <v>0</v>
      </c>
      <c r="P3" s="37">
        <f>'WINE COMPETITION'!$D$28</f>
        <v>0</v>
      </c>
      <c r="Q3" s="38">
        <f>'WINE COMPETITION'!$F$28</f>
        <v>0</v>
      </c>
      <c r="R3" s="39">
        <f>'WINE COMPETITION'!$H$28</f>
        <v>0</v>
      </c>
      <c r="S3" s="39">
        <f>'WINE COMPETITION'!$J$28</f>
        <v>0</v>
      </c>
      <c r="T3" s="39">
        <f>'WINE COMPETITION'!$A$31</f>
        <v>0</v>
      </c>
      <c r="U3" s="39" t="str">
        <f>'WINE COMPETITION'!$C$31</f>
        <v>Required on Tuesday, March 28, 2023</v>
      </c>
      <c r="V3" s="39">
        <f>'WINE COMPETITION'!$E$31</f>
        <v>0</v>
      </c>
      <c r="W3" s="39">
        <f>'WINE COMPETITION'!$F$31</f>
        <v>0</v>
      </c>
      <c r="X3" s="39">
        <f>'WINE COMPETITION'!$H$31</f>
        <v>0</v>
      </c>
      <c r="Y3" s="39">
        <f>'WINE COMPETITION'!$J$31</f>
        <v>0</v>
      </c>
      <c r="Z3" s="37" t="str">
        <f>'WINE COMPETITION'!A35</f>
        <v>Select from drop down list</v>
      </c>
      <c r="AA3" s="37">
        <f>'WINE COMPETITION'!B35</f>
        <v>0</v>
      </c>
      <c r="AB3" s="40">
        <f>'WINE COMPETITION'!C35</f>
        <v>0</v>
      </c>
      <c r="AC3" s="40">
        <f>'WINE COMPETITION'!D35</f>
        <v>0</v>
      </c>
      <c r="AD3" s="40">
        <f>'WINE COMPETITION'!E35</f>
        <v>0</v>
      </c>
      <c r="AE3" s="37">
        <f>'WINE COMPETITION'!F35</f>
        <v>0</v>
      </c>
      <c r="AF3" s="37">
        <f>'WINE COMPETITION'!G35</f>
        <v>0</v>
      </c>
      <c r="AG3" s="9">
        <f>'WINE COMPETITION'!H35</f>
        <v>0</v>
      </c>
      <c r="AH3" s="10">
        <f>'WINE COMPETITION'!I35</f>
        <v>0</v>
      </c>
      <c r="AI3" s="41">
        <f>'WINE COMPETITION'!J35</f>
        <v>0</v>
      </c>
      <c r="AJ3" s="42">
        <f>'WINE COMPETITION'!K35</f>
        <v>0</v>
      </c>
      <c r="AK3" s="9">
        <f>'WINE COMPETITION'!L35</f>
        <v>0</v>
      </c>
      <c r="AL3" s="9" t="str">
        <f>'WINE COMPETITION'!M35</f>
        <v xml:space="preserve">  , , , , , $</v>
      </c>
      <c r="AM3" s="9">
        <f>'WINE COMPETITION'!C45</f>
        <v>0</v>
      </c>
      <c r="AN3" s="9">
        <f>'WINE COMPETITION'!F45</f>
        <v>0</v>
      </c>
    </row>
    <row r="4" spans="1:40" s="9" customFormat="1" ht="17.149999999999999" customHeight="1">
      <c r="A4" s="37">
        <f>'WINE COMPETITION'!$A$22</f>
        <v>0</v>
      </c>
      <c r="B4" s="37" t="str">
        <f>'WINE COMPETITION'!$B$22</f>
        <v>Select from drop down list:</v>
      </c>
      <c r="C4" s="37">
        <f>'WINE COMPETITION'!$C$22</f>
        <v>0</v>
      </c>
      <c r="D4" s="38">
        <f>'WINE COMPETITION'!$D$22</f>
        <v>0</v>
      </c>
      <c r="E4" s="37">
        <f>'WINE COMPETITION'!$F$22</f>
        <v>0</v>
      </c>
      <c r="F4" s="37">
        <f>'WINE COMPETITION'!$A$25</f>
        <v>0</v>
      </c>
      <c r="G4" s="37">
        <f>'WINE COMPETITION'!$B$25</f>
        <v>0</v>
      </c>
      <c r="H4" s="38">
        <f>'WINE COMPETITION'!$C$25</f>
        <v>0</v>
      </c>
      <c r="I4" s="37">
        <f>'WINE COMPETITION'!$D$25</f>
        <v>0</v>
      </c>
      <c r="J4" s="38">
        <f>'WINE COMPETITION'!$F$25</f>
        <v>0</v>
      </c>
      <c r="K4" s="39">
        <f>'WINE COMPETITION'!$H$25</f>
        <v>0</v>
      </c>
      <c r="L4" s="9">
        <f>'WINE COMPETITION'!$J$25</f>
        <v>0</v>
      </c>
      <c r="M4" s="37">
        <f>'WINE COMPETITION'!$A$28</f>
        <v>0</v>
      </c>
      <c r="N4" s="37">
        <f>'WINE COMPETITION'!$B$28</f>
        <v>0</v>
      </c>
      <c r="O4" s="37">
        <f>'WINE COMPETITION'!$C$28</f>
        <v>0</v>
      </c>
      <c r="P4" s="37">
        <f>'WINE COMPETITION'!$D$28</f>
        <v>0</v>
      </c>
      <c r="Q4" s="38">
        <f>'WINE COMPETITION'!$F$28</f>
        <v>0</v>
      </c>
      <c r="R4" s="39">
        <f>'WINE COMPETITION'!$H$28</f>
        <v>0</v>
      </c>
      <c r="S4" s="39">
        <f>'WINE COMPETITION'!$J$28</f>
        <v>0</v>
      </c>
      <c r="T4" s="39">
        <f>'WINE COMPETITION'!$A$31</f>
        <v>0</v>
      </c>
      <c r="U4" s="39" t="str">
        <f>'WINE COMPETITION'!$C$31</f>
        <v>Required on Tuesday, March 28, 2023</v>
      </c>
      <c r="V4" s="39">
        <f>'WINE COMPETITION'!$E$31</f>
        <v>0</v>
      </c>
      <c r="W4" s="39">
        <f>'WINE COMPETITION'!$F$31</f>
        <v>0</v>
      </c>
      <c r="X4" s="39">
        <f>'WINE COMPETITION'!$H$31</f>
        <v>0</v>
      </c>
      <c r="Y4" s="39">
        <f>'WINE COMPETITION'!$J$31</f>
        <v>0</v>
      </c>
      <c r="Z4" s="37" t="str">
        <f>'WINE COMPETITION'!A36</f>
        <v>Select from drop down list</v>
      </c>
      <c r="AA4" s="37">
        <f>'WINE COMPETITION'!B36</f>
        <v>0</v>
      </c>
      <c r="AB4" s="40">
        <f>'WINE COMPETITION'!C36</f>
        <v>0</v>
      </c>
      <c r="AC4" s="40">
        <f>'WINE COMPETITION'!D36</f>
        <v>0</v>
      </c>
      <c r="AD4" s="40">
        <f>'WINE COMPETITION'!E36</f>
        <v>0</v>
      </c>
      <c r="AE4" s="37">
        <f>'WINE COMPETITION'!F36</f>
        <v>0</v>
      </c>
      <c r="AF4" s="37">
        <f>'WINE COMPETITION'!G36</f>
        <v>0</v>
      </c>
      <c r="AG4" s="9">
        <f>'WINE COMPETITION'!H36</f>
        <v>0</v>
      </c>
      <c r="AH4" s="10">
        <f>'WINE COMPETITION'!I36</f>
        <v>0</v>
      </c>
      <c r="AI4" s="41">
        <f>'WINE COMPETITION'!J36</f>
        <v>0</v>
      </c>
      <c r="AJ4" s="42">
        <f>'WINE COMPETITION'!K36</f>
        <v>0</v>
      </c>
      <c r="AK4" s="9">
        <f>'WINE COMPETITION'!L36</f>
        <v>0</v>
      </c>
      <c r="AL4" s="9" t="str">
        <f>'WINE COMPETITION'!M36</f>
        <v xml:space="preserve">  , , , , , $</v>
      </c>
    </row>
    <row r="5" spans="1:40" s="9" customFormat="1" ht="17.149999999999999" customHeight="1">
      <c r="A5" s="37">
        <f>'WINE COMPETITION'!$A$22</f>
        <v>0</v>
      </c>
      <c r="B5" s="37" t="str">
        <f>'WINE COMPETITION'!$B$22</f>
        <v>Select from drop down list:</v>
      </c>
      <c r="C5" s="37">
        <f>'WINE COMPETITION'!$C$22</f>
        <v>0</v>
      </c>
      <c r="D5" s="38">
        <f>'WINE COMPETITION'!$D$22</f>
        <v>0</v>
      </c>
      <c r="E5" s="37">
        <f>'WINE COMPETITION'!$F$22</f>
        <v>0</v>
      </c>
      <c r="F5" s="37">
        <f>'WINE COMPETITION'!$A$25</f>
        <v>0</v>
      </c>
      <c r="G5" s="37">
        <f>'WINE COMPETITION'!$B$25</f>
        <v>0</v>
      </c>
      <c r="H5" s="38">
        <f>'WINE COMPETITION'!$C$25</f>
        <v>0</v>
      </c>
      <c r="I5" s="37">
        <f>'WINE COMPETITION'!$D$25</f>
        <v>0</v>
      </c>
      <c r="J5" s="38">
        <f>'WINE COMPETITION'!$F$25</f>
        <v>0</v>
      </c>
      <c r="K5" s="39">
        <f>'WINE COMPETITION'!$H$25</f>
        <v>0</v>
      </c>
      <c r="L5" s="9">
        <f>'WINE COMPETITION'!$J$25</f>
        <v>0</v>
      </c>
      <c r="M5" s="37">
        <f>'WINE COMPETITION'!$A$28</f>
        <v>0</v>
      </c>
      <c r="N5" s="37">
        <f>'WINE COMPETITION'!$B$28</f>
        <v>0</v>
      </c>
      <c r="O5" s="37">
        <f>'WINE COMPETITION'!$C$28</f>
        <v>0</v>
      </c>
      <c r="P5" s="37">
        <f>'WINE COMPETITION'!$D$28</f>
        <v>0</v>
      </c>
      <c r="Q5" s="38">
        <f>'WINE COMPETITION'!$F$28</f>
        <v>0</v>
      </c>
      <c r="R5" s="39">
        <f>'WINE COMPETITION'!$H$28</f>
        <v>0</v>
      </c>
      <c r="S5" s="39">
        <f>'WINE COMPETITION'!$J$28</f>
        <v>0</v>
      </c>
      <c r="T5" s="39">
        <f>'WINE COMPETITION'!$A$31</f>
        <v>0</v>
      </c>
      <c r="U5" s="39" t="str">
        <f>'WINE COMPETITION'!$C$31</f>
        <v>Required on Tuesday, March 28, 2023</v>
      </c>
      <c r="V5" s="39">
        <f>'WINE COMPETITION'!$E$31</f>
        <v>0</v>
      </c>
      <c r="W5" s="39">
        <f>'WINE COMPETITION'!$F$31</f>
        <v>0</v>
      </c>
      <c r="X5" s="39">
        <f>'WINE COMPETITION'!$H$31</f>
        <v>0</v>
      </c>
      <c r="Y5" s="39">
        <f>'WINE COMPETITION'!$J$31</f>
        <v>0</v>
      </c>
      <c r="Z5" s="37" t="str">
        <f>'WINE COMPETITION'!A37</f>
        <v>Select from drop down list</v>
      </c>
      <c r="AA5" s="37">
        <f>'WINE COMPETITION'!B37</f>
        <v>0</v>
      </c>
      <c r="AB5" s="40">
        <f>'WINE COMPETITION'!C37</f>
        <v>0</v>
      </c>
      <c r="AC5" s="40">
        <f>'WINE COMPETITION'!D37</f>
        <v>0</v>
      </c>
      <c r="AD5" s="40">
        <f>'WINE COMPETITION'!E37</f>
        <v>0</v>
      </c>
      <c r="AE5" s="37">
        <f>'WINE COMPETITION'!F37</f>
        <v>0</v>
      </c>
      <c r="AF5" s="37">
        <f>'WINE COMPETITION'!G37</f>
        <v>0</v>
      </c>
      <c r="AG5" s="9">
        <f>'WINE COMPETITION'!H37</f>
        <v>0</v>
      </c>
      <c r="AH5" s="10">
        <f>'WINE COMPETITION'!I37</f>
        <v>0</v>
      </c>
      <c r="AI5" s="41">
        <f>'WINE COMPETITION'!J37</f>
        <v>0</v>
      </c>
      <c r="AJ5" s="42">
        <f>'WINE COMPETITION'!K37</f>
        <v>0</v>
      </c>
      <c r="AK5" s="9">
        <f>'WINE COMPETITION'!L37</f>
        <v>0</v>
      </c>
      <c r="AL5" s="9" t="str">
        <f>'WINE COMPETITION'!M37</f>
        <v xml:space="preserve">  , , , , , $</v>
      </c>
    </row>
    <row r="6" spans="1:40" s="9" customFormat="1" ht="17.149999999999999" customHeight="1">
      <c r="A6" s="37">
        <f>'WINE COMPETITION'!$A$22</f>
        <v>0</v>
      </c>
      <c r="B6" s="37" t="str">
        <f>'WINE COMPETITION'!$B$22</f>
        <v>Select from drop down list:</v>
      </c>
      <c r="C6" s="37">
        <f>'WINE COMPETITION'!$C$22</f>
        <v>0</v>
      </c>
      <c r="D6" s="38">
        <f>'WINE COMPETITION'!$D$22</f>
        <v>0</v>
      </c>
      <c r="E6" s="37">
        <f>'WINE COMPETITION'!$F$22</f>
        <v>0</v>
      </c>
      <c r="F6" s="37">
        <f>'WINE COMPETITION'!$A$25</f>
        <v>0</v>
      </c>
      <c r="G6" s="37">
        <f>'WINE COMPETITION'!$B$25</f>
        <v>0</v>
      </c>
      <c r="H6" s="38">
        <f>'WINE COMPETITION'!$C$25</f>
        <v>0</v>
      </c>
      <c r="I6" s="37">
        <f>'WINE COMPETITION'!$D$25</f>
        <v>0</v>
      </c>
      <c r="J6" s="38">
        <f>'WINE COMPETITION'!$F$25</f>
        <v>0</v>
      </c>
      <c r="K6" s="39">
        <f>'WINE COMPETITION'!$H$25</f>
        <v>0</v>
      </c>
      <c r="L6" s="9">
        <f>'WINE COMPETITION'!$J$25</f>
        <v>0</v>
      </c>
      <c r="M6" s="37">
        <f>'WINE COMPETITION'!$A$28</f>
        <v>0</v>
      </c>
      <c r="N6" s="37">
        <f>'WINE COMPETITION'!$B$28</f>
        <v>0</v>
      </c>
      <c r="O6" s="37">
        <f>'WINE COMPETITION'!$C$28</f>
        <v>0</v>
      </c>
      <c r="P6" s="37">
        <f>'WINE COMPETITION'!$D$28</f>
        <v>0</v>
      </c>
      <c r="Q6" s="38">
        <f>'WINE COMPETITION'!$F$28</f>
        <v>0</v>
      </c>
      <c r="R6" s="39">
        <f>'WINE COMPETITION'!$H$28</f>
        <v>0</v>
      </c>
      <c r="S6" s="39">
        <f>'WINE COMPETITION'!$J$28</f>
        <v>0</v>
      </c>
      <c r="T6" s="39">
        <f>'WINE COMPETITION'!$A$31</f>
        <v>0</v>
      </c>
      <c r="U6" s="39" t="str">
        <f>'WINE COMPETITION'!$C$31</f>
        <v>Required on Tuesday, March 28, 2023</v>
      </c>
      <c r="V6" s="39">
        <f>'WINE COMPETITION'!$E$31</f>
        <v>0</v>
      </c>
      <c r="W6" s="39">
        <f>'WINE COMPETITION'!$F$31</f>
        <v>0</v>
      </c>
      <c r="X6" s="39">
        <f>'WINE COMPETITION'!$H$31</f>
        <v>0</v>
      </c>
      <c r="Y6" s="39">
        <f>'WINE COMPETITION'!$J$31</f>
        <v>0</v>
      </c>
      <c r="Z6" s="37" t="str">
        <f>'WINE COMPETITION'!A38</f>
        <v>Select from drop down list</v>
      </c>
      <c r="AA6" s="37">
        <f>'WINE COMPETITION'!B38</f>
        <v>0</v>
      </c>
      <c r="AB6" s="40">
        <f>'WINE COMPETITION'!C38</f>
        <v>0</v>
      </c>
      <c r="AC6" s="40">
        <f>'WINE COMPETITION'!D38</f>
        <v>0</v>
      </c>
      <c r="AD6" s="40">
        <f>'WINE COMPETITION'!E38</f>
        <v>0</v>
      </c>
      <c r="AE6" s="37">
        <f>'WINE COMPETITION'!F38</f>
        <v>0</v>
      </c>
      <c r="AF6" s="37">
        <f>'WINE COMPETITION'!G38</f>
        <v>0</v>
      </c>
      <c r="AG6" s="9">
        <f>'WINE COMPETITION'!H38</f>
        <v>0</v>
      </c>
      <c r="AH6" s="10">
        <f>'WINE COMPETITION'!I38</f>
        <v>0</v>
      </c>
      <c r="AI6" s="41">
        <f>'WINE COMPETITION'!J38</f>
        <v>0</v>
      </c>
      <c r="AJ6" s="42">
        <f>'WINE COMPETITION'!K38</f>
        <v>0</v>
      </c>
      <c r="AK6" s="9">
        <f>'WINE COMPETITION'!L38</f>
        <v>0</v>
      </c>
      <c r="AL6" s="9" t="str">
        <f>'WINE COMPETITION'!M38</f>
        <v xml:space="preserve">  , , , , , $</v>
      </c>
    </row>
    <row r="7" spans="1:40" s="9" customFormat="1" ht="17.149999999999999" customHeight="1">
      <c r="A7" s="37">
        <f>'WINE COMPETITION'!$A$22</f>
        <v>0</v>
      </c>
      <c r="B7" s="37" t="str">
        <f>'WINE COMPETITION'!$B$22</f>
        <v>Select from drop down list:</v>
      </c>
      <c r="C7" s="37">
        <f>'WINE COMPETITION'!$C$22</f>
        <v>0</v>
      </c>
      <c r="D7" s="38">
        <f>'WINE COMPETITION'!$D$22</f>
        <v>0</v>
      </c>
      <c r="E7" s="37">
        <f>'WINE COMPETITION'!$F$22</f>
        <v>0</v>
      </c>
      <c r="F7" s="37">
        <f>'WINE COMPETITION'!$A$25</f>
        <v>0</v>
      </c>
      <c r="G7" s="37">
        <f>'WINE COMPETITION'!$B$25</f>
        <v>0</v>
      </c>
      <c r="H7" s="38">
        <f>'WINE COMPETITION'!$C$25</f>
        <v>0</v>
      </c>
      <c r="I7" s="37">
        <f>'WINE COMPETITION'!$D$25</f>
        <v>0</v>
      </c>
      <c r="J7" s="38">
        <f>'WINE COMPETITION'!$F$25</f>
        <v>0</v>
      </c>
      <c r="K7" s="39">
        <f>'WINE COMPETITION'!$H$25</f>
        <v>0</v>
      </c>
      <c r="L7" s="9">
        <f>'WINE COMPETITION'!$J$25</f>
        <v>0</v>
      </c>
      <c r="M7" s="37">
        <f>'WINE COMPETITION'!$A$28</f>
        <v>0</v>
      </c>
      <c r="N7" s="37">
        <f>'WINE COMPETITION'!$B$28</f>
        <v>0</v>
      </c>
      <c r="O7" s="37">
        <f>'WINE COMPETITION'!$C$28</f>
        <v>0</v>
      </c>
      <c r="P7" s="37">
        <f>'WINE COMPETITION'!$D$28</f>
        <v>0</v>
      </c>
      <c r="Q7" s="38">
        <f>'WINE COMPETITION'!$F$28</f>
        <v>0</v>
      </c>
      <c r="R7" s="39">
        <f>'WINE COMPETITION'!$H$28</f>
        <v>0</v>
      </c>
      <c r="S7" s="39">
        <f>'WINE COMPETITION'!$J$28</f>
        <v>0</v>
      </c>
      <c r="T7" s="39">
        <f>'WINE COMPETITION'!$A$31</f>
        <v>0</v>
      </c>
      <c r="U7" s="39" t="str">
        <f>'WINE COMPETITION'!$C$31</f>
        <v>Required on Tuesday, March 28, 2023</v>
      </c>
      <c r="V7" s="39">
        <f>'WINE COMPETITION'!$E$31</f>
        <v>0</v>
      </c>
      <c r="W7" s="39">
        <f>'WINE COMPETITION'!$F$31</f>
        <v>0</v>
      </c>
      <c r="X7" s="39">
        <f>'WINE COMPETITION'!$H$31</f>
        <v>0</v>
      </c>
      <c r="Y7" s="39">
        <f>'WINE COMPETITION'!$J$31</f>
        <v>0</v>
      </c>
      <c r="Z7" s="37" t="str">
        <f>'WINE COMPETITION'!A39</f>
        <v>Select from drop down list</v>
      </c>
      <c r="AA7" s="37">
        <f>'WINE COMPETITION'!B39</f>
        <v>0</v>
      </c>
      <c r="AB7" s="40">
        <f>'WINE COMPETITION'!C39</f>
        <v>0</v>
      </c>
      <c r="AC7" s="40">
        <f>'WINE COMPETITION'!D39</f>
        <v>0</v>
      </c>
      <c r="AD7" s="40">
        <f>'WINE COMPETITION'!E39</f>
        <v>0</v>
      </c>
      <c r="AE7" s="37">
        <f>'WINE COMPETITION'!F39</f>
        <v>0</v>
      </c>
      <c r="AF7" s="37">
        <f>'WINE COMPETITION'!G39</f>
        <v>0</v>
      </c>
      <c r="AG7" s="9">
        <f>'WINE COMPETITION'!H39</f>
        <v>0</v>
      </c>
      <c r="AH7" s="10">
        <f>'WINE COMPETITION'!I39</f>
        <v>0</v>
      </c>
      <c r="AI7" s="41">
        <f>'WINE COMPETITION'!J39</f>
        <v>0</v>
      </c>
      <c r="AJ7" s="42">
        <f>'WINE COMPETITION'!K39</f>
        <v>0</v>
      </c>
      <c r="AK7" s="9">
        <f>'WINE COMPETITION'!L39</f>
        <v>0</v>
      </c>
      <c r="AL7" s="9" t="str">
        <f>'WINE COMPETITION'!M39</f>
        <v xml:space="preserve">  , , , , , $</v>
      </c>
    </row>
    <row r="8" spans="1:40" s="9" customFormat="1" ht="17.149999999999999" customHeight="1">
      <c r="A8" s="37">
        <f>'WINE COMPETITION'!$A$22</f>
        <v>0</v>
      </c>
      <c r="B8" s="37" t="str">
        <f>'WINE COMPETITION'!$B$22</f>
        <v>Select from drop down list:</v>
      </c>
      <c r="C8" s="37">
        <f>'WINE COMPETITION'!$C$22</f>
        <v>0</v>
      </c>
      <c r="D8" s="38">
        <f>'WINE COMPETITION'!$D$22</f>
        <v>0</v>
      </c>
      <c r="E8" s="37">
        <f>'WINE COMPETITION'!$F$22</f>
        <v>0</v>
      </c>
      <c r="F8" s="37">
        <f>'WINE COMPETITION'!$A$25</f>
        <v>0</v>
      </c>
      <c r="G8" s="37">
        <f>'WINE COMPETITION'!$B$25</f>
        <v>0</v>
      </c>
      <c r="H8" s="38">
        <f>'WINE COMPETITION'!$C$25</f>
        <v>0</v>
      </c>
      <c r="I8" s="37">
        <f>'WINE COMPETITION'!$D$25</f>
        <v>0</v>
      </c>
      <c r="J8" s="38">
        <f>'WINE COMPETITION'!$F$25</f>
        <v>0</v>
      </c>
      <c r="K8" s="39">
        <f>'WINE COMPETITION'!$H$25</f>
        <v>0</v>
      </c>
      <c r="L8" s="9">
        <f>'WINE COMPETITION'!$J$25</f>
        <v>0</v>
      </c>
      <c r="M8" s="37">
        <f>'WINE COMPETITION'!$A$28</f>
        <v>0</v>
      </c>
      <c r="N8" s="37">
        <f>'WINE COMPETITION'!$B$28</f>
        <v>0</v>
      </c>
      <c r="O8" s="37">
        <f>'WINE COMPETITION'!$C$28</f>
        <v>0</v>
      </c>
      <c r="P8" s="37">
        <f>'WINE COMPETITION'!$D$28</f>
        <v>0</v>
      </c>
      <c r="Q8" s="38">
        <f>'WINE COMPETITION'!$F$28</f>
        <v>0</v>
      </c>
      <c r="R8" s="39">
        <f>'WINE COMPETITION'!$H$28</f>
        <v>0</v>
      </c>
      <c r="S8" s="39">
        <f>'WINE COMPETITION'!$J$28</f>
        <v>0</v>
      </c>
      <c r="T8" s="39">
        <f>'WINE COMPETITION'!$A$31</f>
        <v>0</v>
      </c>
      <c r="U8" s="39" t="str">
        <f>'WINE COMPETITION'!$C$31</f>
        <v>Required on Tuesday, March 28, 2023</v>
      </c>
      <c r="V8" s="39">
        <f>'WINE COMPETITION'!$E$31</f>
        <v>0</v>
      </c>
      <c r="W8" s="39">
        <f>'WINE COMPETITION'!$F$31</f>
        <v>0</v>
      </c>
      <c r="X8" s="39">
        <f>'WINE COMPETITION'!$H$31</f>
        <v>0</v>
      </c>
      <c r="Y8" s="39">
        <f>'WINE COMPETITION'!$J$31</f>
        <v>0</v>
      </c>
      <c r="Z8" s="37" t="str">
        <f>'WINE COMPETITION'!A40</f>
        <v>Select from drop down list</v>
      </c>
      <c r="AA8" s="37">
        <f>'WINE COMPETITION'!B40</f>
        <v>0</v>
      </c>
      <c r="AB8" s="40">
        <f>'WINE COMPETITION'!C40</f>
        <v>0</v>
      </c>
      <c r="AC8" s="40">
        <f>'WINE COMPETITION'!D40</f>
        <v>0</v>
      </c>
      <c r="AD8" s="40">
        <f>'WINE COMPETITION'!E40</f>
        <v>0</v>
      </c>
      <c r="AE8" s="37">
        <f>'WINE COMPETITION'!F40</f>
        <v>0</v>
      </c>
      <c r="AF8" s="37">
        <f>'WINE COMPETITION'!G40</f>
        <v>0</v>
      </c>
      <c r="AG8" s="9">
        <f>'WINE COMPETITION'!H40</f>
        <v>0</v>
      </c>
      <c r="AH8" s="10">
        <f>'WINE COMPETITION'!I40</f>
        <v>0</v>
      </c>
      <c r="AI8" s="41">
        <f>'WINE COMPETITION'!J40</f>
        <v>0</v>
      </c>
      <c r="AJ8" s="42">
        <f>'WINE COMPETITION'!K40</f>
        <v>0</v>
      </c>
      <c r="AK8" s="9">
        <f>'WINE COMPETITION'!L40</f>
        <v>0</v>
      </c>
      <c r="AL8" s="9" t="str">
        <f>'WINE COMPETITION'!M40</f>
        <v xml:space="preserve">  , , , , , $</v>
      </c>
    </row>
    <row r="9" spans="1:40" s="9" customFormat="1" ht="17.149999999999999" customHeight="1">
      <c r="A9" s="37">
        <f>'WINE COMPETITION'!$A$22</f>
        <v>0</v>
      </c>
      <c r="B9" s="37" t="str">
        <f>'WINE COMPETITION'!$B$22</f>
        <v>Select from drop down list:</v>
      </c>
      <c r="C9" s="37">
        <f>'WINE COMPETITION'!$C$22</f>
        <v>0</v>
      </c>
      <c r="D9" s="38">
        <f>'WINE COMPETITION'!$D$22</f>
        <v>0</v>
      </c>
      <c r="E9" s="37">
        <f>'WINE COMPETITION'!$F$22</f>
        <v>0</v>
      </c>
      <c r="F9" s="37">
        <f>'WINE COMPETITION'!$A$25</f>
        <v>0</v>
      </c>
      <c r="G9" s="37">
        <f>'WINE COMPETITION'!$B$25</f>
        <v>0</v>
      </c>
      <c r="H9" s="38">
        <f>'WINE COMPETITION'!$C$25</f>
        <v>0</v>
      </c>
      <c r="I9" s="37">
        <f>'WINE COMPETITION'!$D$25</f>
        <v>0</v>
      </c>
      <c r="J9" s="38">
        <f>'WINE COMPETITION'!$F$25</f>
        <v>0</v>
      </c>
      <c r="K9" s="39">
        <f>'WINE COMPETITION'!$H$25</f>
        <v>0</v>
      </c>
      <c r="L9" s="9">
        <f>'WINE COMPETITION'!$J$25</f>
        <v>0</v>
      </c>
      <c r="M9" s="37">
        <f>'WINE COMPETITION'!$A$28</f>
        <v>0</v>
      </c>
      <c r="N9" s="37">
        <f>'WINE COMPETITION'!$B$28</f>
        <v>0</v>
      </c>
      <c r="O9" s="37">
        <f>'WINE COMPETITION'!$C$28</f>
        <v>0</v>
      </c>
      <c r="P9" s="37">
        <f>'WINE COMPETITION'!$D$28</f>
        <v>0</v>
      </c>
      <c r="Q9" s="38">
        <f>'WINE COMPETITION'!$F$28</f>
        <v>0</v>
      </c>
      <c r="R9" s="39">
        <f>'WINE COMPETITION'!$H$28</f>
        <v>0</v>
      </c>
      <c r="S9" s="39">
        <f>'WINE COMPETITION'!$J$28</f>
        <v>0</v>
      </c>
      <c r="T9" s="39">
        <f>'WINE COMPETITION'!$A$31</f>
        <v>0</v>
      </c>
      <c r="U9" s="39" t="str">
        <f>'WINE COMPETITION'!$C$31</f>
        <v>Required on Tuesday, March 28, 2023</v>
      </c>
      <c r="V9" s="39">
        <f>'WINE COMPETITION'!$E$31</f>
        <v>0</v>
      </c>
      <c r="W9" s="39">
        <f>'WINE COMPETITION'!$F$31</f>
        <v>0</v>
      </c>
      <c r="X9" s="39">
        <f>'WINE COMPETITION'!$H$31</f>
        <v>0</v>
      </c>
      <c r="Y9" s="39">
        <f>'WINE COMPETITION'!$J$31</f>
        <v>0</v>
      </c>
      <c r="Z9" s="37" t="str">
        <f>'WINE COMPETITION'!A41</f>
        <v>Select from drop down list</v>
      </c>
      <c r="AA9" s="37">
        <f>'WINE COMPETITION'!B41</f>
        <v>0</v>
      </c>
      <c r="AB9" s="40">
        <f>'WINE COMPETITION'!C41</f>
        <v>0</v>
      </c>
      <c r="AC9" s="40">
        <f>'WINE COMPETITION'!D41</f>
        <v>0</v>
      </c>
      <c r="AD9" s="40">
        <f>'WINE COMPETITION'!E41</f>
        <v>0</v>
      </c>
      <c r="AE9" s="37">
        <f>'WINE COMPETITION'!F41</f>
        <v>0</v>
      </c>
      <c r="AF9" s="37">
        <f>'WINE COMPETITION'!G41</f>
        <v>0</v>
      </c>
      <c r="AG9" s="9">
        <f>'WINE COMPETITION'!H41</f>
        <v>0</v>
      </c>
      <c r="AH9" s="10">
        <f>'WINE COMPETITION'!I41</f>
        <v>0</v>
      </c>
      <c r="AI9" s="41">
        <f>'WINE COMPETITION'!J41</f>
        <v>0</v>
      </c>
      <c r="AJ9" s="42">
        <f>'WINE COMPETITION'!K41</f>
        <v>0</v>
      </c>
      <c r="AK9" s="9">
        <f>'WINE COMPETITION'!L41</f>
        <v>0</v>
      </c>
      <c r="AL9" s="9" t="str">
        <f>'WINE COMPETITION'!M41</f>
        <v xml:space="preserve">  , , , , , $</v>
      </c>
    </row>
    <row r="10" spans="1:40" s="9" customFormat="1" ht="17.149999999999999" customHeight="1">
      <c r="A10" s="37">
        <f>'WINE COMPETITION'!$A$22</f>
        <v>0</v>
      </c>
      <c r="B10" s="37" t="str">
        <f>'WINE COMPETITION'!$B$22</f>
        <v>Select from drop down list:</v>
      </c>
      <c r="C10" s="37">
        <f>'WINE COMPETITION'!$C$22</f>
        <v>0</v>
      </c>
      <c r="D10" s="38">
        <f>'WINE COMPETITION'!$D$22</f>
        <v>0</v>
      </c>
      <c r="E10" s="37">
        <f>'WINE COMPETITION'!$F$22</f>
        <v>0</v>
      </c>
      <c r="F10" s="37">
        <f>'WINE COMPETITION'!$A$25</f>
        <v>0</v>
      </c>
      <c r="G10" s="37">
        <f>'WINE COMPETITION'!$B$25</f>
        <v>0</v>
      </c>
      <c r="H10" s="38">
        <f>'WINE COMPETITION'!$C$25</f>
        <v>0</v>
      </c>
      <c r="I10" s="37">
        <f>'WINE COMPETITION'!$D$25</f>
        <v>0</v>
      </c>
      <c r="J10" s="38">
        <f>'WINE COMPETITION'!$F$25</f>
        <v>0</v>
      </c>
      <c r="K10" s="39">
        <f>'WINE COMPETITION'!$H$25</f>
        <v>0</v>
      </c>
      <c r="L10" s="9">
        <f>'WINE COMPETITION'!$J$25</f>
        <v>0</v>
      </c>
      <c r="M10" s="37">
        <f>'WINE COMPETITION'!$A$28</f>
        <v>0</v>
      </c>
      <c r="N10" s="37">
        <f>'WINE COMPETITION'!$B$28</f>
        <v>0</v>
      </c>
      <c r="O10" s="37">
        <f>'WINE COMPETITION'!$C$28</f>
        <v>0</v>
      </c>
      <c r="P10" s="37">
        <f>'WINE COMPETITION'!$D$28</f>
        <v>0</v>
      </c>
      <c r="Q10" s="38">
        <f>'WINE COMPETITION'!$F$28</f>
        <v>0</v>
      </c>
      <c r="R10" s="39">
        <f>'WINE COMPETITION'!$H$28</f>
        <v>0</v>
      </c>
      <c r="S10" s="39">
        <f>'WINE COMPETITION'!$J$28</f>
        <v>0</v>
      </c>
      <c r="T10" s="39">
        <f>'WINE COMPETITION'!$A$31</f>
        <v>0</v>
      </c>
      <c r="U10" s="39" t="str">
        <f>'WINE COMPETITION'!$C$31</f>
        <v>Required on Tuesday, March 28, 2023</v>
      </c>
      <c r="V10" s="39">
        <f>'WINE COMPETITION'!$E$31</f>
        <v>0</v>
      </c>
      <c r="W10" s="39">
        <f>'WINE COMPETITION'!$F$31</f>
        <v>0</v>
      </c>
      <c r="X10" s="39">
        <f>'WINE COMPETITION'!$H$31</f>
        <v>0</v>
      </c>
      <c r="Y10" s="39">
        <f>'WINE COMPETITION'!$J$31</f>
        <v>0</v>
      </c>
      <c r="Z10" s="37" t="str">
        <f>'WINE COMPETITION'!A42</f>
        <v>Select from drop down list</v>
      </c>
      <c r="AA10" s="37">
        <f>'WINE COMPETITION'!B42</f>
        <v>0</v>
      </c>
      <c r="AB10" s="40">
        <f>'WINE COMPETITION'!C42</f>
        <v>0</v>
      </c>
      <c r="AC10" s="40">
        <f>'WINE COMPETITION'!D42</f>
        <v>0</v>
      </c>
      <c r="AD10" s="40">
        <f>'WINE COMPETITION'!E42</f>
        <v>0</v>
      </c>
      <c r="AE10" s="37">
        <f>'WINE COMPETITION'!F42</f>
        <v>0</v>
      </c>
      <c r="AF10" s="37">
        <f>'WINE COMPETITION'!G42</f>
        <v>0</v>
      </c>
      <c r="AG10" s="9">
        <f>'WINE COMPETITION'!H42</f>
        <v>0</v>
      </c>
      <c r="AH10" s="10">
        <f>'WINE COMPETITION'!I42</f>
        <v>0</v>
      </c>
      <c r="AI10" s="41">
        <f>'WINE COMPETITION'!J42</f>
        <v>0</v>
      </c>
      <c r="AJ10" s="42">
        <f>'WINE COMPETITION'!K42</f>
        <v>0</v>
      </c>
      <c r="AK10" s="9">
        <f>'WINE COMPETITION'!L42</f>
        <v>0</v>
      </c>
      <c r="AL10" s="9" t="str">
        <f>'WINE COMPETITION'!M42</f>
        <v xml:space="preserve">  , , , , , $</v>
      </c>
    </row>
    <row r="11" spans="1:40" s="9" customFormat="1" ht="17.149999999999999" customHeight="1">
      <c r="A11" s="37">
        <f>'WINE COMPETITION'!$A$22</f>
        <v>0</v>
      </c>
      <c r="B11" s="37" t="str">
        <f>'WINE COMPETITION'!$B$22</f>
        <v>Select from drop down list:</v>
      </c>
      <c r="C11" s="37">
        <f>'WINE COMPETITION'!$C$22</f>
        <v>0</v>
      </c>
      <c r="D11" s="38">
        <f>'WINE COMPETITION'!$D$22</f>
        <v>0</v>
      </c>
      <c r="E11" s="37">
        <f>'WINE COMPETITION'!$F$22</f>
        <v>0</v>
      </c>
      <c r="F11" s="37">
        <f>'WINE COMPETITION'!$A$25</f>
        <v>0</v>
      </c>
      <c r="G11" s="37">
        <f>'WINE COMPETITION'!$B$25</f>
        <v>0</v>
      </c>
      <c r="H11" s="38">
        <f>'WINE COMPETITION'!$C$25</f>
        <v>0</v>
      </c>
      <c r="I11" s="37">
        <f>'WINE COMPETITION'!$D$25</f>
        <v>0</v>
      </c>
      <c r="J11" s="38">
        <f>'WINE COMPETITION'!$F$25</f>
        <v>0</v>
      </c>
      <c r="K11" s="39">
        <f>'WINE COMPETITION'!$H$25</f>
        <v>0</v>
      </c>
      <c r="L11" s="9">
        <f>'WINE COMPETITION'!$J$25</f>
        <v>0</v>
      </c>
      <c r="M11" s="37">
        <f>'WINE COMPETITION'!$A$28</f>
        <v>0</v>
      </c>
      <c r="N11" s="37">
        <f>'WINE COMPETITION'!$B$28</f>
        <v>0</v>
      </c>
      <c r="O11" s="37">
        <f>'WINE COMPETITION'!$C$28</f>
        <v>0</v>
      </c>
      <c r="P11" s="37">
        <f>'WINE COMPETITION'!$D$28</f>
        <v>0</v>
      </c>
      <c r="Q11" s="38">
        <f>'WINE COMPETITION'!$F$28</f>
        <v>0</v>
      </c>
      <c r="R11" s="39">
        <f>'WINE COMPETITION'!$H$28</f>
        <v>0</v>
      </c>
      <c r="S11" s="39">
        <f>'WINE COMPETITION'!$J$28</f>
        <v>0</v>
      </c>
      <c r="T11" s="39">
        <f>'WINE COMPETITION'!$A$31</f>
        <v>0</v>
      </c>
      <c r="U11" s="39" t="str">
        <f>'WINE COMPETITION'!$C$31</f>
        <v>Required on Tuesday, March 28, 2023</v>
      </c>
      <c r="V11" s="39">
        <f>'WINE COMPETITION'!$E$31</f>
        <v>0</v>
      </c>
      <c r="W11" s="39">
        <f>'WINE COMPETITION'!$F$31</f>
        <v>0</v>
      </c>
      <c r="X11" s="39">
        <f>'WINE COMPETITION'!$H$31</f>
        <v>0</v>
      </c>
      <c r="Y11" s="39">
        <f>'WINE COMPETITION'!$J$31</f>
        <v>0</v>
      </c>
      <c r="Z11" s="37" t="str">
        <f>'WINE COMPETITION'!A43</f>
        <v>Select from drop down list</v>
      </c>
      <c r="AA11" s="37">
        <f>'WINE COMPETITION'!B43</f>
        <v>0</v>
      </c>
      <c r="AB11" s="40">
        <f>'WINE COMPETITION'!C43</f>
        <v>0</v>
      </c>
      <c r="AC11" s="40">
        <f>'WINE COMPETITION'!D43</f>
        <v>0</v>
      </c>
      <c r="AD11" s="40">
        <f>'WINE COMPETITION'!E43</f>
        <v>0</v>
      </c>
      <c r="AE11" s="37">
        <f>'WINE COMPETITION'!F43</f>
        <v>0</v>
      </c>
      <c r="AF11" s="37">
        <f>'WINE COMPETITION'!G43</f>
        <v>0</v>
      </c>
      <c r="AG11" s="9">
        <f>'WINE COMPETITION'!H43</f>
        <v>0</v>
      </c>
      <c r="AH11" s="10">
        <f>'WINE COMPETITION'!I43</f>
        <v>0</v>
      </c>
      <c r="AI11" s="41">
        <f>'WINE COMPETITION'!J43</f>
        <v>0</v>
      </c>
      <c r="AJ11" s="42">
        <f>'WINE COMPETITION'!K43</f>
        <v>0</v>
      </c>
      <c r="AK11" s="9">
        <f>'WINE COMPETITION'!L43</f>
        <v>0</v>
      </c>
      <c r="AL11" s="9" t="str">
        <f>'WINE COMPETITION'!M43</f>
        <v xml:space="preserve">  , , , , , $</v>
      </c>
    </row>
    <row r="12" spans="1:40" s="9" customFormat="1" ht="17.149999999999999" customHeight="1">
      <c r="A12" s="37">
        <f>'WINE COMPETITION'!$A$22</f>
        <v>0</v>
      </c>
      <c r="B12" s="37" t="str">
        <f>'WINE COMPETITION'!$B$22</f>
        <v>Select from drop down list:</v>
      </c>
      <c r="C12" s="37">
        <f>'WINE COMPETITION'!$C$22</f>
        <v>0</v>
      </c>
      <c r="D12" s="38">
        <f>'WINE COMPETITION'!$D$22</f>
        <v>0</v>
      </c>
      <c r="E12" s="37">
        <f>'WINE COMPETITION'!$F$22</f>
        <v>0</v>
      </c>
      <c r="F12" s="37">
        <f>'WINE COMPETITION'!$A$25</f>
        <v>0</v>
      </c>
      <c r="G12" s="37">
        <f>'WINE COMPETITION'!$B$25</f>
        <v>0</v>
      </c>
      <c r="H12" s="38">
        <f>'WINE COMPETITION'!$C$25</f>
        <v>0</v>
      </c>
      <c r="I12" s="37">
        <f>'WINE COMPETITION'!$D$25</f>
        <v>0</v>
      </c>
      <c r="J12" s="38">
        <f>'WINE COMPETITION'!$F$25</f>
        <v>0</v>
      </c>
      <c r="K12" s="39">
        <f>'WINE COMPETITION'!$H$25</f>
        <v>0</v>
      </c>
      <c r="L12" s="9">
        <f>'WINE COMPETITION'!$J$25</f>
        <v>0</v>
      </c>
      <c r="M12" s="37">
        <f>'WINE COMPETITION'!$A$28</f>
        <v>0</v>
      </c>
      <c r="N12" s="37">
        <f>'WINE COMPETITION'!$B$28</f>
        <v>0</v>
      </c>
      <c r="O12" s="37">
        <f>'WINE COMPETITION'!$C$28</f>
        <v>0</v>
      </c>
      <c r="P12" s="37">
        <f>'WINE COMPETITION'!$D$28</f>
        <v>0</v>
      </c>
      <c r="Q12" s="38">
        <f>'WINE COMPETITION'!$F$28</f>
        <v>0</v>
      </c>
      <c r="R12" s="39">
        <f>'WINE COMPETITION'!$H$28</f>
        <v>0</v>
      </c>
      <c r="S12" s="39">
        <f>'WINE COMPETITION'!$J$28</f>
        <v>0</v>
      </c>
      <c r="T12" s="39">
        <f>'WINE COMPETITION'!$A$31</f>
        <v>0</v>
      </c>
      <c r="U12" s="39" t="str">
        <f>'WINE COMPETITION'!$C$31</f>
        <v>Required on Tuesday, March 28, 2023</v>
      </c>
      <c r="V12" s="39">
        <f>'WINE COMPETITION'!$E$31</f>
        <v>0</v>
      </c>
      <c r="W12" s="39">
        <f>'WINE COMPETITION'!$F$31</f>
        <v>0</v>
      </c>
      <c r="X12" s="39">
        <f>'WINE COMPETITION'!$H$31</f>
        <v>0</v>
      </c>
      <c r="Y12" s="39">
        <f>'WINE COMPETITION'!$J$31</f>
        <v>0</v>
      </c>
      <c r="Z12" s="37" t="str">
        <f>'WINE COMPETITION'!A44</f>
        <v>Select from drop down list</v>
      </c>
      <c r="AA12" s="37">
        <f>'WINE COMPETITION'!B44</f>
        <v>0</v>
      </c>
      <c r="AB12" s="40">
        <f>'WINE COMPETITION'!C44</f>
        <v>0</v>
      </c>
      <c r="AC12" s="40">
        <f>'WINE COMPETITION'!D44</f>
        <v>0</v>
      </c>
      <c r="AD12" s="40">
        <f>'WINE COMPETITION'!E44</f>
        <v>0</v>
      </c>
      <c r="AE12" s="37">
        <f>'WINE COMPETITION'!F44</f>
        <v>0</v>
      </c>
      <c r="AF12" s="37">
        <f>'WINE COMPETITION'!G44</f>
        <v>0</v>
      </c>
      <c r="AG12" s="9">
        <f>'WINE COMPETITION'!H44</f>
        <v>0</v>
      </c>
      <c r="AH12" s="10">
        <f>'WINE COMPETITION'!I44</f>
        <v>0</v>
      </c>
      <c r="AI12" s="41">
        <f>'WINE COMPETITION'!J44</f>
        <v>0</v>
      </c>
      <c r="AJ12" s="42">
        <f>'WINE COMPETITION'!K44</f>
        <v>0</v>
      </c>
      <c r="AK12" s="9">
        <f>'WINE COMPETITION'!L44</f>
        <v>0</v>
      </c>
      <c r="AL12" s="9" t="str">
        <f>'WINE COMPETITION'!M44</f>
        <v xml:space="preserve">  , , , , , $</v>
      </c>
    </row>
  </sheetData>
  <mergeCells count="5">
    <mergeCell ref="A1:E1"/>
    <mergeCell ref="F1:L1"/>
    <mergeCell ref="M1:S1"/>
    <mergeCell ref="Z1:AG1"/>
    <mergeCell ref="T1:Y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6"/>
  <sheetViews>
    <sheetView workbookViewId="0">
      <selection activeCell="A6" sqref="A6:A13"/>
    </sheetView>
  </sheetViews>
  <sheetFormatPr defaultRowHeight="12.5"/>
  <cols>
    <col min="1" max="1" width="56.453125" style="4" customWidth="1"/>
  </cols>
  <sheetData>
    <row r="1" spans="1:1" ht="13" thickBot="1">
      <c r="A1" s="17" t="s">
        <v>146</v>
      </c>
    </row>
    <row r="2" spans="1:1">
      <c r="A2" s="16" t="s">
        <v>18</v>
      </c>
    </row>
    <row r="3" spans="1:1">
      <c r="A3" s="16" t="s">
        <v>147</v>
      </c>
    </row>
    <row r="4" spans="1:1">
      <c r="A4" s="16" t="s">
        <v>148</v>
      </c>
    </row>
    <row r="5" spans="1:1" ht="13" thickBot="1">
      <c r="A5" s="16"/>
    </row>
    <row r="6" spans="1:1" ht="13" thickBot="1">
      <c r="A6" s="17"/>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70829F4D58C841A8B3AD20A1E4B33B" ma:contentTypeVersion="16" ma:contentTypeDescription="Create a new document." ma:contentTypeScope="" ma:versionID="55055ce8ff05d88c1f018e429a8ad19b">
  <xsd:schema xmlns:xsd="http://www.w3.org/2001/XMLSchema" xmlns:xs="http://www.w3.org/2001/XMLSchema" xmlns:p="http://schemas.microsoft.com/office/2006/metadata/properties" xmlns:ns2="eebe8cdc-5194-40ce-bb83-d19af8585984" xmlns:ns3="6b8eb881-6864-4887-aa22-b5c36e02c7cd" xmlns:ns4="b216c1c7-fa00-452f-bcdb-7b0bf1228216" targetNamespace="http://schemas.microsoft.com/office/2006/metadata/properties" ma:root="true" ma:fieldsID="a98a2aec5b02b464cf574562bc9b5d25" ns2:_="" ns3:_="" ns4:_="">
    <xsd:import namespace="eebe8cdc-5194-40ce-bb83-d19af8585984"/>
    <xsd:import namespace="6b8eb881-6864-4887-aa22-b5c36e02c7cd"/>
    <xsd:import namespace="b216c1c7-fa00-452f-bcdb-7b0bf12282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be8cdc-5194-40ce-bb83-d19af8585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2d38448-7f88-4bbc-9651-f02751ed52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8eb881-6864-4887-aa22-b5c36e02c7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6c1c7-fa00-452f-bcdb-7b0bf122821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abeff6d-2531-4bd2-97e0-b947ca90bae6}" ma:internalName="TaxCatchAll" ma:showField="CatchAllData" ma:web="b216c1c7-fa00-452f-bcdb-7b0bf12282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216c1c7-fa00-452f-bcdb-7b0bf1228216" xsi:nil="true"/>
    <lcf76f155ced4ddcb4097134ff3c332f xmlns="eebe8cdc-5194-40ce-bb83-d19af85859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A21F84-E645-4B3C-B606-D0FAC47EB609}">
  <ds:schemaRefs>
    <ds:schemaRef ds:uri="http://schemas.microsoft.com/sharepoint/v3/contenttype/forms"/>
  </ds:schemaRefs>
</ds:datastoreItem>
</file>

<file path=customXml/itemProps2.xml><?xml version="1.0" encoding="utf-8"?>
<ds:datastoreItem xmlns:ds="http://schemas.openxmlformats.org/officeDocument/2006/customXml" ds:itemID="{88AED460-1D2E-49FF-911A-C982DFAD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be8cdc-5194-40ce-bb83-d19af8585984"/>
    <ds:schemaRef ds:uri="6b8eb881-6864-4887-aa22-b5c36e02c7cd"/>
    <ds:schemaRef ds:uri="b216c1c7-fa00-452f-bcdb-7b0bf12282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06FA2-F7E8-4BFB-BE25-1E5F50B60A05}">
  <ds:schemaRefs>
    <ds:schemaRef ds:uri="http://schemas.microsoft.com/office/2006/metadata/properties"/>
    <ds:schemaRef ds:uri="http://schemas.microsoft.com/office/infopath/2007/PartnerControls"/>
    <ds:schemaRef ds:uri="b216c1c7-fa00-452f-bcdb-7b0bf1228216"/>
    <ds:schemaRef ds:uri="eebe8cdc-5194-40ce-bb83-d19af85859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WINE COMPETITION</vt:lpstr>
      <vt:lpstr>2.17</vt:lpstr>
      <vt:lpstr>Drop Down Key</vt:lpstr>
      <vt:lpstr>Payment</vt:lpstr>
      <vt:lpstr>'WINE COMPETITION'!Print_Area</vt:lpstr>
      <vt:lpstr>RegType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Empen</dc:creator>
  <cp:keywords/>
  <dc:description/>
  <cp:lastModifiedBy>Hanna Empen</cp:lastModifiedBy>
  <cp:revision/>
  <dcterms:created xsi:type="dcterms:W3CDTF">2010-08-17T18:55:39Z</dcterms:created>
  <dcterms:modified xsi:type="dcterms:W3CDTF">2023-02-18T02:09:21Z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0x0101004570829F4D58C841A8B3AD20A1E4B33B</vt:lpwstr>
  </property>
  <property fmtid="{D5CDD505-2E9C-101B-9397-08002B2CF9AE}" pid="3" name="MediaServiceImageTags">
    <vt:lpwstr/>
  </property>
</Properties>
</file>