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d.docs.live.net/d258ffe89b034468/Documents/Hanna Empen Files/WSWA/2024 WSWA/Forms/"/>
    </mc:Choice>
  </mc:AlternateContent>
  <xr:revisionPtr revIDLastSave="278" documentId="8_{505D92CE-0189-4E3A-ACE3-24702499DC29}" xr6:coauthVersionLast="47" xr6:coauthVersionMax="47" xr10:uidLastSave="{5CB2399E-E954-4855-849F-8A623E233AAE}"/>
  <bookViews>
    <workbookView xWindow="-110" yWindow="-110" windowWidth="38620" windowHeight="21100" tabRatio="778" xr2:uid="{00000000-000D-0000-FFFF-FFFF00000000}"/>
  </bookViews>
  <sheets>
    <sheet name="WINE COMPETITION" sheetId="1" r:id="rId1"/>
    <sheet name="12.4" sheetId="2" r:id="rId2"/>
    <sheet name="Drop Down Key" sheetId="6" r:id="rId3"/>
  </sheets>
  <definedNames>
    <definedName name="category">'Drop Down Key'!#REF!</definedName>
    <definedName name="classlist">'Drop Down Key'!#REF!</definedName>
    <definedName name="glassware">'Drop Down Key'!#REF!</definedName>
    <definedName name="Payment">'Drop Down Key'!$A$6:$A$8</definedName>
    <definedName name="_xlnm.Print_Area" localSheetId="0">'WINE COMPETITION'!$A$1:$L$48</definedName>
    <definedName name="REGISTRATION_TYPE___Member_or_Non_Member_Wholesaler">'Drop Down Key'!#REF!</definedName>
    <definedName name="RegType">'Drop Down Key'!$A$2:$A$4</definedName>
    <definedName name="RegWhole">'Drop Down Key'!#REF!</definedName>
    <definedName name="RegWholesaler">'Drop Down Key'!#REF!</definedName>
    <definedName name="TasteOfIndustry">'Drop Down Key'!#REF!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2" i="2" l="1"/>
  <c r="Z12" i="2"/>
  <c r="AA11" i="2"/>
  <c r="Z11" i="2"/>
  <c r="AA10" i="2"/>
  <c r="Z10" i="2"/>
  <c r="AA9" i="2"/>
  <c r="Z9" i="2"/>
  <c r="AA8" i="2"/>
  <c r="Z8" i="2"/>
  <c r="AA7" i="2"/>
  <c r="Z7" i="2"/>
  <c r="AA6" i="2"/>
  <c r="Z6" i="2"/>
  <c r="AA5" i="2"/>
  <c r="Z5" i="2"/>
  <c r="AA4" i="2"/>
  <c r="Z4" i="2"/>
  <c r="AA3" i="2"/>
  <c r="Z3" i="2"/>
  <c r="E12" i="2"/>
  <c r="E11" i="2"/>
  <c r="E10" i="2"/>
  <c r="E9" i="2"/>
  <c r="E8" i="2"/>
  <c r="E7" i="2"/>
  <c r="E6" i="2"/>
  <c r="E5" i="2"/>
  <c r="E4" i="2"/>
  <c r="E3" i="2"/>
  <c r="F12" i="2"/>
  <c r="D12" i="2"/>
  <c r="C12" i="2"/>
  <c r="F11" i="2"/>
  <c r="D11" i="2"/>
  <c r="C11" i="2"/>
  <c r="F10" i="2"/>
  <c r="D10" i="2"/>
  <c r="C10" i="2"/>
  <c r="F9" i="2"/>
  <c r="D9" i="2"/>
  <c r="C9" i="2"/>
  <c r="F8" i="2"/>
  <c r="D8" i="2"/>
  <c r="C8" i="2"/>
  <c r="F7" i="2"/>
  <c r="D7" i="2"/>
  <c r="C7" i="2"/>
  <c r="F6" i="2"/>
  <c r="D6" i="2"/>
  <c r="C6" i="2"/>
  <c r="F5" i="2"/>
  <c r="D5" i="2"/>
  <c r="C5" i="2"/>
  <c r="F4" i="2"/>
  <c r="D4" i="2"/>
  <c r="C4" i="2"/>
  <c r="F3" i="2"/>
  <c r="F47" i="1" l="1"/>
  <c r="AP3" i="2" s="1"/>
  <c r="V12" i="2"/>
  <c r="V11" i="2"/>
  <c r="V10" i="2"/>
  <c r="V9" i="2"/>
  <c r="V8" i="2"/>
  <c r="V7" i="2"/>
  <c r="V6" i="2"/>
  <c r="V5" i="2"/>
  <c r="V4" i="2"/>
  <c r="V3" i="2"/>
  <c r="AO3" i="2"/>
  <c r="A3" i="2"/>
  <c r="B3" i="2"/>
  <c r="C3" i="2"/>
  <c r="D3" i="2"/>
  <c r="G3" i="2"/>
  <c r="H3" i="2"/>
  <c r="I3" i="2"/>
  <c r="J3" i="2"/>
  <c r="K3" i="2"/>
  <c r="L3" i="2"/>
  <c r="M3" i="2"/>
  <c r="N3" i="2"/>
  <c r="O3" i="2"/>
  <c r="P3" i="2"/>
  <c r="Q3" i="2"/>
  <c r="R3" i="2"/>
  <c r="S3" i="2"/>
  <c r="T3" i="2"/>
  <c r="U3" i="2"/>
  <c r="W3" i="2"/>
  <c r="X3" i="2"/>
  <c r="Y3" i="2"/>
  <c r="AB3" i="2"/>
  <c r="AC3" i="2"/>
  <c r="AD3" i="2"/>
  <c r="AE3" i="2"/>
  <c r="AF3" i="2"/>
  <c r="AG3" i="2"/>
  <c r="AH3" i="2"/>
  <c r="AI3" i="2"/>
  <c r="AJ3" i="2"/>
  <c r="AK3" i="2"/>
  <c r="AL3" i="2"/>
  <c r="AM3" i="2"/>
  <c r="M37" i="1"/>
  <c r="AN3" i="2" s="1"/>
  <c r="A4" i="2"/>
  <c r="B4" i="2"/>
  <c r="G4" i="2"/>
  <c r="H4" i="2"/>
  <c r="I4" i="2"/>
  <c r="J4" i="2"/>
  <c r="K4" i="2"/>
  <c r="L4" i="2"/>
  <c r="M4" i="2"/>
  <c r="N4" i="2"/>
  <c r="O4" i="2"/>
  <c r="P4" i="2"/>
  <c r="Q4" i="2"/>
  <c r="R4" i="2"/>
  <c r="S4" i="2"/>
  <c r="T4" i="2"/>
  <c r="U4" i="2"/>
  <c r="W4" i="2"/>
  <c r="X4" i="2"/>
  <c r="Y4" i="2"/>
  <c r="AB4" i="2"/>
  <c r="AC4" i="2"/>
  <c r="AD4" i="2"/>
  <c r="AE4" i="2"/>
  <c r="AF4" i="2"/>
  <c r="AG4" i="2"/>
  <c r="AH4" i="2"/>
  <c r="AI4" i="2"/>
  <c r="AJ4" i="2"/>
  <c r="AK4" i="2"/>
  <c r="AL4" i="2"/>
  <c r="AM4" i="2"/>
  <c r="M38" i="1"/>
  <c r="AN4" i="2" s="1"/>
  <c r="A5" i="2"/>
  <c r="B5" i="2"/>
  <c r="G5" i="2"/>
  <c r="H5" i="2"/>
  <c r="I5" i="2"/>
  <c r="J5" i="2"/>
  <c r="K5" i="2"/>
  <c r="L5" i="2"/>
  <c r="M5" i="2"/>
  <c r="N5" i="2"/>
  <c r="O5" i="2"/>
  <c r="P5" i="2"/>
  <c r="Q5" i="2"/>
  <c r="R5" i="2"/>
  <c r="S5" i="2"/>
  <c r="T5" i="2"/>
  <c r="U5" i="2"/>
  <c r="W5" i="2"/>
  <c r="X5" i="2"/>
  <c r="Y5" i="2"/>
  <c r="AB5" i="2"/>
  <c r="AC5" i="2"/>
  <c r="AD5" i="2"/>
  <c r="AE5" i="2"/>
  <c r="AF5" i="2"/>
  <c r="AG5" i="2"/>
  <c r="AH5" i="2"/>
  <c r="AI5" i="2"/>
  <c r="AJ5" i="2"/>
  <c r="AK5" i="2"/>
  <c r="AL5" i="2"/>
  <c r="AM5" i="2"/>
  <c r="M39" i="1"/>
  <c r="AN5" i="2" s="1"/>
  <c r="A6" i="2"/>
  <c r="B6" i="2"/>
  <c r="G6" i="2"/>
  <c r="H6" i="2"/>
  <c r="I6" i="2"/>
  <c r="J6" i="2"/>
  <c r="K6" i="2"/>
  <c r="L6" i="2"/>
  <c r="M6" i="2"/>
  <c r="N6" i="2"/>
  <c r="O6" i="2"/>
  <c r="P6" i="2"/>
  <c r="Q6" i="2"/>
  <c r="R6" i="2"/>
  <c r="S6" i="2"/>
  <c r="T6" i="2"/>
  <c r="U6" i="2"/>
  <c r="W6" i="2"/>
  <c r="X6" i="2"/>
  <c r="Y6" i="2"/>
  <c r="AB6" i="2"/>
  <c r="AC6" i="2"/>
  <c r="AD6" i="2"/>
  <c r="AE6" i="2"/>
  <c r="AF6" i="2"/>
  <c r="AG6" i="2"/>
  <c r="AH6" i="2"/>
  <c r="AI6" i="2"/>
  <c r="AJ6" i="2"/>
  <c r="AK6" i="2"/>
  <c r="AL6" i="2"/>
  <c r="AM6" i="2"/>
  <c r="M40" i="1"/>
  <c r="AN6" i="2" s="1"/>
  <c r="A7" i="2"/>
  <c r="B7" i="2"/>
  <c r="G7" i="2"/>
  <c r="H7" i="2"/>
  <c r="I7" i="2"/>
  <c r="J7" i="2"/>
  <c r="K7" i="2"/>
  <c r="L7" i="2"/>
  <c r="M7" i="2"/>
  <c r="N7" i="2"/>
  <c r="O7" i="2"/>
  <c r="P7" i="2"/>
  <c r="Q7" i="2"/>
  <c r="R7" i="2"/>
  <c r="S7" i="2"/>
  <c r="T7" i="2"/>
  <c r="U7" i="2"/>
  <c r="W7" i="2"/>
  <c r="X7" i="2"/>
  <c r="Y7" i="2"/>
  <c r="AB7" i="2"/>
  <c r="AC7" i="2"/>
  <c r="AD7" i="2"/>
  <c r="AE7" i="2"/>
  <c r="AF7" i="2"/>
  <c r="AG7" i="2"/>
  <c r="AH7" i="2"/>
  <c r="AI7" i="2"/>
  <c r="AJ7" i="2"/>
  <c r="AK7" i="2"/>
  <c r="AL7" i="2"/>
  <c r="AM7" i="2"/>
  <c r="M41" i="1"/>
  <c r="AN7" i="2" s="1"/>
  <c r="A8" i="2"/>
  <c r="B8" i="2"/>
  <c r="G8" i="2"/>
  <c r="H8" i="2"/>
  <c r="I8" i="2"/>
  <c r="J8" i="2"/>
  <c r="K8" i="2"/>
  <c r="L8" i="2"/>
  <c r="M8" i="2"/>
  <c r="N8" i="2"/>
  <c r="O8" i="2"/>
  <c r="P8" i="2"/>
  <c r="Q8" i="2"/>
  <c r="R8" i="2"/>
  <c r="S8" i="2"/>
  <c r="T8" i="2"/>
  <c r="U8" i="2"/>
  <c r="W8" i="2"/>
  <c r="X8" i="2"/>
  <c r="Y8" i="2"/>
  <c r="AB8" i="2"/>
  <c r="AC8" i="2"/>
  <c r="AD8" i="2"/>
  <c r="AE8" i="2"/>
  <c r="AF8" i="2"/>
  <c r="AG8" i="2"/>
  <c r="AH8" i="2"/>
  <c r="AI8" i="2"/>
  <c r="AJ8" i="2"/>
  <c r="AK8" i="2"/>
  <c r="AL8" i="2"/>
  <c r="AM8" i="2"/>
  <c r="M42" i="1"/>
  <c r="AN8" i="2" s="1"/>
  <c r="A9" i="2"/>
  <c r="B9" i="2"/>
  <c r="G9" i="2"/>
  <c r="H9" i="2"/>
  <c r="I9" i="2"/>
  <c r="J9" i="2"/>
  <c r="K9" i="2"/>
  <c r="L9" i="2"/>
  <c r="M9" i="2"/>
  <c r="N9" i="2"/>
  <c r="O9" i="2"/>
  <c r="P9" i="2"/>
  <c r="Q9" i="2"/>
  <c r="R9" i="2"/>
  <c r="S9" i="2"/>
  <c r="T9" i="2"/>
  <c r="U9" i="2"/>
  <c r="W9" i="2"/>
  <c r="X9" i="2"/>
  <c r="Y9" i="2"/>
  <c r="AB9" i="2"/>
  <c r="AC9" i="2"/>
  <c r="AD9" i="2"/>
  <c r="AE9" i="2"/>
  <c r="AF9" i="2"/>
  <c r="AG9" i="2"/>
  <c r="AH9" i="2"/>
  <c r="AI9" i="2"/>
  <c r="AJ9" i="2"/>
  <c r="AK9" i="2"/>
  <c r="AL9" i="2"/>
  <c r="AM9" i="2"/>
  <c r="M43" i="1"/>
  <c r="AN9" i="2" s="1"/>
  <c r="A10" i="2"/>
  <c r="B10" i="2"/>
  <c r="G10" i="2"/>
  <c r="H10" i="2"/>
  <c r="I10" i="2"/>
  <c r="J10" i="2"/>
  <c r="K10" i="2"/>
  <c r="L10" i="2"/>
  <c r="M10" i="2"/>
  <c r="N10" i="2"/>
  <c r="O10" i="2"/>
  <c r="P10" i="2"/>
  <c r="Q10" i="2"/>
  <c r="R10" i="2"/>
  <c r="S10" i="2"/>
  <c r="T10" i="2"/>
  <c r="U10" i="2"/>
  <c r="W10" i="2"/>
  <c r="X10" i="2"/>
  <c r="Y10" i="2"/>
  <c r="AB10" i="2"/>
  <c r="AC10" i="2"/>
  <c r="AD10" i="2"/>
  <c r="AE10" i="2"/>
  <c r="AF10" i="2"/>
  <c r="AG10" i="2"/>
  <c r="AH10" i="2"/>
  <c r="AI10" i="2"/>
  <c r="AJ10" i="2"/>
  <c r="AK10" i="2"/>
  <c r="AL10" i="2"/>
  <c r="AM10" i="2"/>
  <c r="M44" i="1"/>
  <c r="AN10" i="2" s="1"/>
  <c r="A11" i="2"/>
  <c r="B11" i="2"/>
  <c r="G11" i="2"/>
  <c r="H11" i="2"/>
  <c r="I11" i="2"/>
  <c r="J11" i="2"/>
  <c r="K11" i="2"/>
  <c r="L11" i="2"/>
  <c r="M11" i="2"/>
  <c r="N11" i="2"/>
  <c r="O11" i="2"/>
  <c r="P11" i="2"/>
  <c r="Q11" i="2"/>
  <c r="R11" i="2"/>
  <c r="S11" i="2"/>
  <c r="T11" i="2"/>
  <c r="U11" i="2"/>
  <c r="W11" i="2"/>
  <c r="X11" i="2"/>
  <c r="Y11" i="2"/>
  <c r="AB11" i="2"/>
  <c r="AC11" i="2"/>
  <c r="AD11" i="2"/>
  <c r="AE11" i="2"/>
  <c r="AF11" i="2"/>
  <c r="AG11" i="2"/>
  <c r="AH11" i="2"/>
  <c r="AI11" i="2"/>
  <c r="AJ11" i="2"/>
  <c r="AK11" i="2"/>
  <c r="AL11" i="2"/>
  <c r="AM11" i="2"/>
  <c r="M45" i="1"/>
  <c r="AN11" i="2" s="1"/>
  <c r="A12" i="2"/>
  <c r="B12" i="2"/>
  <c r="G12" i="2"/>
  <c r="H12" i="2"/>
  <c r="I12" i="2"/>
  <c r="J12" i="2"/>
  <c r="K12" i="2"/>
  <c r="L12" i="2"/>
  <c r="M12" i="2"/>
  <c r="N12" i="2"/>
  <c r="O12" i="2"/>
  <c r="P12" i="2"/>
  <c r="Q12" i="2"/>
  <c r="R12" i="2"/>
  <c r="S12" i="2"/>
  <c r="T12" i="2"/>
  <c r="U12" i="2"/>
  <c r="W12" i="2"/>
  <c r="X12" i="2"/>
  <c r="Y12" i="2"/>
  <c r="AB12" i="2"/>
  <c r="AC12" i="2"/>
  <c r="AD12" i="2"/>
  <c r="AE12" i="2"/>
  <c r="AF12" i="2"/>
  <c r="AG12" i="2"/>
  <c r="AH12" i="2"/>
  <c r="AI12" i="2"/>
  <c r="AJ12" i="2"/>
  <c r="AK12" i="2"/>
  <c r="AL12" i="2"/>
  <c r="AM12" i="2"/>
  <c r="M46" i="1"/>
  <c r="AN12" i="2" s="1"/>
  <c r="M36" i="1"/>
</calcChain>
</file>

<file path=xl/sharedStrings.xml><?xml version="1.0" encoding="utf-8"?>
<sst xmlns="http://schemas.openxmlformats.org/spreadsheetml/2006/main" count="221" uniqueCount="170">
  <si>
    <t>WINE TASTING COMPETITION GUIDELINES</t>
  </si>
  <si>
    <t>Please read carefully. Violation of these rules may result in disqualification.</t>
  </si>
  <si>
    <t>HOW TO ENTER</t>
  </si>
  <si>
    <t>ALCOHOL PRODUCT GUIDELINES</t>
  </si>
  <si>
    <t>AWARDS &amp; JUDGING CRITERIA</t>
  </si>
  <si>
    <t>WINE TASTING COMPETITION ENTRY FORM</t>
  </si>
  <si>
    <r>
      <rPr>
        <b/>
        <sz val="11"/>
        <color rgb="FF660066"/>
        <rFont val="Arial"/>
        <family val="2"/>
      </rPr>
      <t xml:space="preserve">SECTION 1: COMPANY INFORMATION </t>
    </r>
    <r>
      <rPr>
        <i/>
        <sz val="11"/>
        <color rgb="FF660066"/>
        <rFont val="Arial"/>
        <family val="2"/>
      </rPr>
      <t xml:space="preserve"> </t>
    </r>
    <r>
      <rPr>
        <i/>
        <sz val="10"/>
        <color rgb="FF660066"/>
        <rFont val="Arial"/>
        <family val="2"/>
      </rPr>
      <t>Company must be registered as an exhibitor (Hospitality Suite or an Exhibit Booth), and company name entered must match your registration for Access LIVE</t>
    </r>
  </si>
  <si>
    <r>
      <rPr>
        <b/>
        <sz val="10"/>
        <color rgb="FF000000"/>
        <rFont val="Arial"/>
        <family val="2"/>
      </rPr>
      <t>COMPANY NAME</t>
    </r>
    <r>
      <rPr>
        <i/>
        <sz val="8"/>
        <color rgb="FF000000"/>
        <rFont val="Arial"/>
        <family val="2"/>
      </rPr>
      <t xml:space="preserve"> </t>
    </r>
  </si>
  <si>
    <t xml:space="preserve">REGISTRATION TYPE </t>
  </si>
  <si>
    <t>COMPANY MAILING ADDRESS</t>
  </si>
  <si>
    <t>Select from drop down list:</t>
  </si>
  <si>
    <r>
      <rPr>
        <b/>
        <sz val="11"/>
        <color indexed="28"/>
        <rFont val="Arial"/>
        <family val="2"/>
      </rPr>
      <t>SECTION 2: MAIN CONTACT INFORMATION</t>
    </r>
    <r>
      <rPr>
        <i/>
        <sz val="12"/>
        <color indexed="28"/>
        <rFont val="Arial"/>
        <family val="2"/>
      </rPr>
      <t xml:space="preserve"> </t>
    </r>
    <r>
      <rPr>
        <i/>
        <sz val="10"/>
        <color indexed="28"/>
        <rFont val="Arial"/>
        <family val="2"/>
      </rPr>
      <t>Main contact for all communication and results regarding the competitions.</t>
    </r>
  </si>
  <si>
    <t>FIRST NAME</t>
  </si>
  <si>
    <t>LAST NAME</t>
  </si>
  <si>
    <t xml:space="preserve">TITLE </t>
  </si>
  <si>
    <t>COMPANY</t>
  </si>
  <si>
    <t xml:space="preserve">E-MAIL </t>
  </si>
  <si>
    <t>OFFICE PHONE</t>
  </si>
  <si>
    <t>MOBILE PHONE</t>
  </si>
  <si>
    <r>
      <rPr>
        <b/>
        <sz val="11"/>
        <color indexed="28"/>
        <rFont val="Arial"/>
        <family val="2"/>
      </rPr>
      <t>SECTION 3: ON-SITE CONTACT</t>
    </r>
    <r>
      <rPr>
        <sz val="11"/>
        <color indexed="28"/>
        <rFont val="Arial"/>
        <family val="2"/>
      </rPr>
      <t xml:space="preserve"> </t>
    </r>
    <r>
      <rPr>
        <sz val="10"/>
        <color indexed="28"/>
        <rFont val="Arial"/>
        <family val="2"/>
      </rPr>
      <t xml:space="preserve"> </t>
    </r>
    <r>
      <rPr>
        <i/>
        <sz val="10"/>
        <color indexed="28"/>
        <rFont val="Arial"/>
        <family val="2"/>
      </rPr>
      <t>Please provide contact available on-site for questions. If same as above, please copy and paste contact information.</t>
    </r>
  </si>
  <si>
    <t>WHOLESALER/IMPORTER</t>
  </si>
  <si>
    <t>CONTACT NAME</t>
  </si>
  <si>
    <t>TITLE</t>
  </si>
  <si>
    <t>E-MAIL</t>
  </si>
  <si>
    <t>TELEPHONE</t>
  </si>
  <si>
    <r>
      <rPr>
        <b/>
        <sz val="11"/>
        <color indexed="28"/>
        <rFont val="Arial"/>
        <family val="2"/>
      </rPr>
      <t>SECTION 5: WINE ENTRY</t>
    </r>
    <r>
      <rPr>
        <b/>
        <sz val="12"/>
        <color indexed="28"/>
        <rFont val="Arial"/>
        <family val="2"/>
      </rPr>
      <t xml:space="preserve"> </t>
    </r>
    <r>
      <rPr>
        <i/>
        <sz val="10"/>
        <color indexed="28"/>
        <rFont val="Arial"/>
        <family val="2"/>
      </rPr>
      <t>Use one row per entry. Only utilize as many rows as needed. Insert additional rows if necessary. Don't repeat label information in multiple columns as it will duplicate in result listings.</t>
    </r>
  </si>
  <si>
    <r>
      <rPr>
        <b/>
        <sz val="9"/>
        <color rgb="FF000000"/>
        <rFont val="Arial"/>
        <family val="2"/>
      </rPr>
      <t xml:space="preserve">CLASS CODE
</t>
    </r>
    <r>
      <rPr>
        <i/>
        <sz val="8"/>
        <color rgb="FF000000"/>
        <rFont val="Arial"/>
        <family val="2"/>
      </rPr>
      <t>Select from drop down list. Full list on next page for reference</t>
    </r>
  </si>
  <si>
    <r>
      <rPr>
        <b/>
        <sz val="9"/>
        <color rgb="FF000000"/>
        <rFont val="Arial"/>
        <family val="2"/>
      </rPr>
      <t xml:space="preserve">BRAND OR WINERY NAME
</t>
    </r>
    <r>
      <rPr>
        <i/>
        <sz val="9"/>
        <color rgb="FF000000"/>
        <rFont val="Arial"/>
        <family val="2"/>
      </rPr>
      <t>As it appears on the label - don't include varietal</t>
    </r>
  </si>
  <si>
    <r>
      <t xml:space="preserve">VINTAGE
</t>
    </r>
    <r>
      <rPr>
        <sz val="9"/>
        <color indexed="8"/>
        <rFont val="Arial"/>
        <family val="2"/>
      </rPr>
      <t>xxxx</t>
    </r>
  </si>
  <si>
    <t>LABEL VARIETAL
OR FULL PROPRIETARY NAME</t>
  </si>
  <si>
    <r>
      <t xml:space="preserve">SPECIAL DESIGNATION
</t>
    </r>
    <r>
      <rPr>
        <i/>
        <sz val="8"/>
        <rFont val="Arial"/>
        <family val="2"/>
      </rPr>
      <t>Leave blank if NA</t>
    </r>
    <r>
      <rPr>
        <b/>
        <sz val="9"/>
        <rFont val="Arial"/>
        <family val="2"/>
      </rPr>
      <t xml:space="preserve">
 </t>
    </r>
  </si>
  <si>
    <r>
      <t xml:space="preserve">LABEL VINEYARD DESIGNATION
</t>
    </r>
    <r>
      <rPr>
        <i/>
        <sz val="8"/>
        <color indexed="8"/>
        <rFont val="Arial"/>
        <family val="2"/>
      </rPr>
      <t>Only if single vineyard. Leave blank if NA</t>
    </r>
  </si>
  <si>
    <t xml:space="preserve">APPELATION OF ORIGIN </t>
  </si>
  <si>
    <t>COUNTRY OF ORIGIN</t>
  </si>
  <si>
    <r>
      <t xml:space="preserve">RETAIL PRICE
</t>
    </r>
    <r>
      <rPr>
        <i/>
        <sz val="8"/>
        <color indexed="8"/>
        <rFont val="Arial"/>
        <family val="2"/>
      </rPr>
      <t>Bottle or Unit of Sale</t>
    </r>
  </si>
  <si>
    <r>
      <t xml:space="preserve">VARIETAL </t>
    </r>
    <r>
      <rPr>
        <b/>
        <sz val="8"/>
        <color indexed="8"/>
        <rFont val="Arial"/>
        <family val="2"/>
      </rPr>
      <t xml:space="preserve">% 
</t>
    </r>
    <r>
      <rPr>
        <i/>
        <sz val="8"/>
        <color indexed="8"/>
        <rFont val="Arial"/>
        <family val="2"/>
      </rPr>
      <t>Required for all blends</t>
    </r>
  </si>
  <si>
    <r>
      <rPr>
        <b/>
        <sz val="9"/>
        <color indexed="8"/>
        <rFont val="Arial"/>
        <family val="2"/>
      </rPr>
      <t>RESIDUAL SUGAR %</t>
    </r>
    <r>
      <rPr>
        <i/>
        <sz val="9"/>
        <color indexed="8"/>
        <rFont val="Arial"/>
        <family val="2"/>
      </rPr>
      <t xml:space="preserve">
Wines over 0.1% g/L</t>
    </r>
  </si>
  <si>
    <r>
      <t xml:space="preserve">NOTES
</t>
    </r>
    <r>
      <rPr>
        <i/>
        <sz val="8"/>
        <color indexed="8"/>
        <rFont val="Arial"/>
        <family val="2"/>
      </rPr>
      <t>if applicable, any notes regarding product</t>
    </r>
  </si>
  <si>
    <t>&lt; EXAMPLE &gt; 
100: Chardonnay</t>
  </si>
  <si>
    <t>Hanna's Winery</t>
  </si>
  <si>
    <t>Chardonnay</t>
  </si>
  <si>
    <t>Reserve</t>
  </si>
  <si>
    <t>Carmel Vineyards</t>
  </si>
  <si>
    <t>Sta Rita Hills</t>
  </si>
  <si>
    <t>USA</t>
  </si>
  <si>
    <t>100% Chardonnay</t>
  </si>
  <si>
    <t>none</t>
  </si>
  <si>
    <t>Select from drop down list</t>
  </si>
  <si>
    <t>TOTAL NUMBER  OF ENTRIES</t>
  </si>
  <si>
    <t>CLASSIFICATION CODES AND RULES</t>
  </si>
  <si>
    <t xml:space="preserve">Please select the category that best describes the product. If you do not see your specific category listed, please select the closest category and The Tasting Panel will classify your product accordingly for judging. </t>
  </si>
  <si>
    <t>WINE vs SPIRITS: Please enter the following products under the applicable competition entry form:</t>
  </si>
  <si>
    <r>
      <rPr>
        <b/>
        <sz val="10"/>
        <color indexed="8"/>
        <rFont val="Arial"/>
        <family val="2"/>
      </rPr>
      <t xml:space="preserve">WINE Tasting Competition: </t>
    </r>
    <r>
      <rPr>
        <sz val="10"/>
        <color theme="1"/>
        <rFont val="Arial"/>
        <family val="2"/>
      </rPr>
      <t xml:space="preserve"> ~ Agave Wine     ~ Vermouth     ~ Sake     ~ Wine Cocktail </t>
    </r>
  </si>
  <si>
    <r>
      <rPr>
        <b/>
        <sz val="10"/>
        <rFont val="Arial"/>
        <family val="2"/>
      </rPr>
      <t xml:space="preserve">SPIRITS Tasting Competition: </t>
    </r>
    <r>
      <rPr>
        <sz val="10"/>
        <rFont val="Arial"/>
        <family val="2"/>
      </rPr>
      <t>~ Grappa     ~ Soju   ~ Non-Alcoholic Mixers</t>
    </r>
  </si>
  <si>
    <t>RULES:</t>
  </si>
  <si>
    <r>
      <t xml:space="preserve">1. All blended wines must have varietal percentages indicated on the application form.
2. All varietal wines must contain at least 75% of the varietal, otherwise it must  be entered in the blend category.
3. All entries with residual sugar over 0.1% must list residual sugar % on the entry form
</t>
    </r>
    <r>
      <rPr>
        <b/>
        <sz val="11"/>
        <rFont val="Arial"/>
        <family val="2"/>
      </rPr>
      <t/>
    </r>
  </si>
  <si>
    <t>100: Chardonnay (includes Burgundy)</t>
  </si>
  <si>
    <t>110: Sauvignon Blanc</t>
  </si>
  <si>
    <t>120: Chenin Blanc</t>
  </si>
  <si>
    <t>130: Riesling</t>
  </si>
  <si>
    <t>164: Pinot Gris (Pinot Grigio)</t>
  </si>
  <si>
    <t>166: Italian White Varietals (Vernaccia, Malvasia, Cortese/Gavi, Greco, Fiano, Arneis, Tocai,  Trebbiano, etc.)</t>
  </si>
  <si>
    <t>167: Albariño</t>
  </si>
  <si>
    <t>170: Other White Varietals (Silvaner, Grüner Veltliner, Aligoté, Müller-Thurgau, Melon, Symphony, Colombard, Gewürztraminer  etc.) </t>
  </si>
  <si>
    <t>171: White Blends</t>
  </si>
  <si>
    <t>180: Skin Contact Whites (Orange Wine)</t>
  </si>
  <si>
    <t>196: Late Harvest Whites</t>
  </si>
  <si>
    <t>197: Ice Wine (all white varietals)</t>
  </si>
  <si>
    <t>200: Cabernet Sauvignon  </t>
  </si>
  <si>
    <t>205: Bordeaux Blends (only blends of Cabernet Sauvignon, Merlot, Petit Verdot, Cabernet Franc, Malbec) Globally Inclusive</t>
  </si>
  <si>
    <t>206: Red Blends</t>
  </si>
  <si>
    <t>210: Merlot  </t>
  </si>
  <si>
    <t>211: Malbec  </t>
  </si>
  <si>
    <t>215: Cabernet Franc</t>
  </si>
  <si>
    <t>217: Petit Verdot  </t>
  </si>
  <si>
    <t>220: Zinfandel</t>
  </si>
  <si>
    <t>230: Petite Sirah</t>
  </si>
  <si>
    <t>231: Syrah (Shiraz)  </t>
  </si>
  <si>
    <t>235: Rhône Varietals or blends (Grenache, Cinsaut, Carignan, Counoise etc.)  </t>
  </si>
  <si>
    <t>240: Pinot Noir  (includes Burgundy)</t>
  </si>
  <si>
    <t>242: Domestic Italian Varietals </t>
  </si>
  <si>
    <t>250: Italian Reds or blends (Sangiovese, Aglianico, Aleatico, Montepulciano, Nebbiolo, etc)</t>
  </si>
  <si>
    <t>260: Spanish Reds</t>
  </si>
  <si>
    <t>270: Other Red Varietals (Blaufränkisch, Tannat, Touriga, etc.)</t>
  </si>
  <si>
    <t>290: Sweet White Wines</t>
  </si>
  <si>
    <t>291: Sweet Red Wines</t>
  </si>
  <si>
    <t>292: Sweet Rosé  </t>
  </si>
  <si>
    <t>293: Other Sweet Wines</t>
  </si>
  <si>
    <t>300: Rosé   </t>
  </si>
  <si>
    <t>410: Champagne Blanc de Blanc</t>
  </si>
  <si>
    <t>420: Champagne Blanc de Noir</t>
  </si>
  <si>
    <t>430: Champagne Brut</t>
  </si>
  <si>
    <t>440: Champagne Extra Dry</t>
  </si>
  <si>
    <t>445: Champagne Demi-Sec</t>
  </si>
  <si>
    <t>450: Dry Traditional Method (Brut Nature, Extra Brut, Brut)</t>
  </si>
  <si>
    <t>451: Dry Sparkling (Charmat, Tank, Methode Ancestrale, and other)</t>
  </si>
  <si>
    <t>452: Sweet Sparkling (Extra Dry, Sec, demi-sec, Doux)</t>
  </si>
  <si>
    <t>452: Cava</t>
  </si>
  <si>
    <t>453: Flavored Sparkling</t>
  </si>
  <si>
    <t>460: Other Sparkling Wines</t>
  </si>
  <si>
    <t>501: Port- Vintage</t>
  </si>
  <si>
    <t>502: Port- Late Bottled Vintage</t>
  </si>
  <si>
    <t>503: Port- Ruby </t>
  </si>
  <si>
    <t>504: Port- Tawny</t>
  </si>
  <si>
    <t>510: Sherry</t>
  </si>
  <si>
    <t>517: Other Fortified Wines (Madeira)</t>
  </si>
  <si>
    <t>650: Dry Sake</t>
  </si>
  <si>
    <t>651: Sweet Sake</t>
  </si>
  <si>
    <t>652: Sparkling Sake</t>
  </si>
  <si>
    <t>670: Fruit Wine</t>
  </si>
  <si>
    <t>671: Sangria and/or Fruit Flavored Wines</t>
  </si>
  <si>
    <t>725: Mead or Honey Wine alternatives</t>
  </si>
  <si>
    <t>730: Non-Alcoholic Wines</t>
  </si>
  <si>
    <t>800: Other Miscellaneous Wines</t>
  </si>
  <si>
    <t>810: Vermouth</t>
  </si>
  <si>
    <t>817: Premixed Wine Cocktail </t>
  </si>
  <si>
    <t>820: Wine/Spirit hybrid (Vodka wine, Rum Wine, Tequila wine, etc.)</t>
  </si>
  <si>
    <t xml:space="preserve">SECTION 1. COMPANY INFORMATION: </t>
  </si>
  <si>
    <t>SECTION 2. CONTACT INFORMATION</t>
  </si>
  <si>
    <t>SECTION 3. ON-SITE CONTACT</t>
  </si>
  <si>
    <t>SECTION 5. WINE ENTRY</t>
  </si>
  <si>
    <t xml:space="preserve">COMPANY NAME </t>
  </si>
  <si>
    <t>MAILING ADDRESS</t>
  </si>
  <si>
    <t xml:space="preserve">CELL PHONE </t>
  </si>
  <si>
    <t>TITLE / POSITION</t>
  </si>
  <si>
    <r>
      <rPr>
        <b/>
        <sz val="9"/>
        <color indexed="8"/>
        <rFont val="Arial"/>
        <family val="2"/>
      </rPr>
      <t>CLASS CODE</t>
    </r>
    <r>
      <rPr>
        <sz val="9"/>
        <color indexed="8"/>
        <rFont val="Arial"/>
        <family val="2"/>
      </rPr>
      <t xml:space="preserve">
</t>
    </r>
    <r>
      <rPr>
        <i/>
        <sz val="8"/>
        <color indexed="8"/>
        <rFont val="Arial"/>
        <family val="2"/>
      </rPr>
      <t>Select from drop down list. Full list on next page for reference.</t>
    </r>
  </si>
  <si>
    <r>
      <t xml:space="preserve">BRAND OR WINERY NAME
</t>
    </r>
    <r>
      <rPr>
        <i/>
        <sz val="9"/>
        <color indexed="8"/>
        <rFont val="Arial"/>
        <family val="2"/>
      </rPr>
      <t>As it appears on the label
Don't include varietal.</t>
    </r>
  </si>
  <si>
    <r>
      <rPr>
        <b/>
        <sz val="9"/>
        <color indexed="8"/>
        <rFont val="Arial"/>
        <family val="2"/>
      </rPr>
      <t>RESIDUAL SUGAR %</t>
    </r>
    <r>
      <rPr>
        <i/>
        <sz val="9"/>
        <color indexed="8"/>
        <rFont val="Arial"/>
        <family val="2"/>
      </rPr>
      <t xml:space="preserve">
Wines over 0.1%</t>
    </r>
  </si>
  <si>
    <r>
      <t xml:space="preserve">PRODUCT LISTING AS IT WILL PRINT IN ALL RESULTS 
</t>
    </r>
    <r>
      <rPr>
        <i/>
        <sz val="9"/>
        <color indexed="8"/>
        <rFont val="Arial"/>
        <family val="2"/>
      </rPr>
      <t>Do not edit this field. If your listing is incorrect please edit the yellow fields.</t>
    </r>
  </si>
  <si>
    <t>REGISTRATION TYPE: Lower Level, Traditional or Exhibitor *</t>
  </si>
  <si>
    <t>Total Entries</t>
  </si>
  <si>
    <t>Entry Fee</t>
  </si>
  <si>
    <t xml:space="preserve">ENTRY DEADLINE: Friday, January 12, 2024                                        CONTACT: Hanna Empen, hanna@wswa.org                                                     WEBSITE: accesslive.wswa.org       </t>
  </si>
  <si>
    <r>
      <rPr>
        <b/>
        <sz val="10"/>
        <color rgb="FF000000"/>
        <rFont val="Arial"/>
        <family val="2"/>
      </rPr>
      <t>1. ENTRY FORM:</t>
    </r>
    <r>
      <rPr>
        <sz val="10"/>
        <color rgb="FF000000"/>
        <rFont val="Arial"/>
        <family val="2"/>
      </rPr>
      <t xml:space="preserve"> </t>
    </r>
    <r>
      <rPr>
        <sz val="9"/>
        <color rgb="FF000000"/>
        <rFont val="Arial"/>
        <family val="2"/>
      </rPr>
      <t>Type directly into the fields below (don't type in all caps). Save this form with your company name and e-mail as an Excel attachment to Hanna@wswa.org (Please don't submit PDF, hand written, JPG or other formats).</t>
    </r>
  </si>
  <si>
    <t xml:space="preserve">The Wine &amp; Spirits Tasting Competition is one of the highlights of Access LIVE, offering a remarkable opportunity for additional exposure for your brand. This blind tasting competition rewards excellence in taste and provides opportunities for both established and emerging brands to garner recognition that will enhance their visibility during the show and establish enduring credibility for their products. The competition will conclude prior to the start of Access LIVE, allowing participating brands to proudly showcase their achievements throughout their entire Access LIVE experience, thus amplifying their brand presence. </t>
  </si>
  <si>
    <r>
      <t xml:space="preserve">ENTRY CHECKLIST: </t>
    </r>
    <r>
      <rPr>
        <i/>
        <sz val="10"/>
        <color indexed="28"/>
        <rFont val="Arial"/>
        <family val="2"/>
      </rPr>
      <t xml:space="preserve">Complete all 4 items below by the </t>
    </r>
    <r>
      <rPr>
        <b/>
        <i/>
        <sz val="10"/>
        <color rgb="FF660066"/>
        <rFont val="Arial"/>
        <family val="2"/>
      </rPr>
      <t>January 12 deadline</t>
    </r>
    <r>
      <rPr>
        <i/>
        <sz val="10"/>
        <color indexed="28"/>
        <rFont val="Arial"/>
        <family val="2"/>
      </rPr>
      <t xml:space="preserve"> to be successfully entered into the competition.</t>
    </r>
  </si>
  <si>
    <t>WHOLESALER/IMPORTER COMPANY</t>
  </si>
  <si>
    <r>
      <t>SECTION 4: WHOLESALER</t>
    </r>
    <r>
      <rPr>
        <sz val="8"/>
        <color indexed="8"/>
        <rFont val="Arial"/>
        <family val="2"/>
      </rPr>
      <t xml:space="preserve"> </t>
    </r>
  </si>
  <si>
    <r>
      <t>4. ALCOHOL BEVERAGE PRODUCT LIST:</t>
    </r>
    <r>
      <rPr>
        <sz val="10"/>
        <color rgb="FF000000"/>
        <rFont val="Arial"/>
        <family val="2"/>
      </rPr>
      <t xml:space="preserve"> </t>
    </r>
    <r>
      <rPr>
        <sz val="9"/>
        <color rgb="FF000000"/>
        <rFont val="Arial"/>
        <family val="2"/>
      </rPr>
      <t>Complete the "Alcohol Product List" excel form with all product you will have shipped to Access LIVE, including product shipped separate for the competitions. Email the completed form to Hanna@wswa.org.</t>
    </r>
  </si>
  <si>
    <t>*Payment must be submitted by January 12 at accesslive.wswa.org</t>
  </si>
  <si>
    <r>
      <rPr>
        <b/>
        <sz val="10"/>
        <color rgb="FF000000"/>
        <rFont val="Arial"/>
        <family val="2"/>
      </rPr>
      <t>TOTAL ENTRY FEE</t>
    </r>
    <r>
      <rPr>
        <b/>
        <sz val="8"/>
        <color rgb="FF000000"/>
        <rFont val="Arial"/>
        <family val="2"/>
      </rPr>
      <t xml:space="preserve"> ($100 per entry)</t>
    </r>
  </si>
  <si>
    <r>
      <rPr>
        <b/>
        <sz val="10"/>
        <color rgb="FF000000"/>
        <rFont val="Arial"/>
        <family val="2"/>
      </rPr>
      <t>Alcohol Shipping Deadline:</t>
    </r>
    <r>
      <rPr>
        <b/>
        <sz val="10"/>
        <rFont val="Arial"/>
        <family val="2"/>
      </rPr>
      <t xml:space="preserve"> </t>
    </r>
    <r>
      <rPr>
        <sz val="10"/>
        <rFont val="Arial"/>
        <family val="2"/>
      </rPr>
      <t>Deadline for receipt of product by WSWA wholesalers (Breakthru Beverage Group and SGWS) is January 12. All product must be delivered by the Nevada wholesaler to Caesars Forum on Tuesday, January 23.</t>
    </r>
    <r>
      <rPr>
        <sz val="10"/>
        <color rgb="FF000000"/>
        <rFont val="Arial"/>
        <family val="2"/>
      </rPr>
      <t xml:space="preserve">
</t>
    </r>
    <r>
      <rPr>
        <b/>
        <sz val="10"/>
        <color rgb="FF000000"/>
        <rFont val="Arial"/>
        <family val="2"/>
      </rPr>
      <t xml:space="preserve">
Alcohol Shipping Instructions:</t>
    </r>
    <r>
      <rPr>
        <sz val="10"/>
        <color rgb="FF000000"/>
        <rFont val="Arial"/>
        <family val="2"/>
      </rPr>
      <t xml:space="preserve"> 
- </t>
    </r>
    <r>
      <rPr>
        <u/>
        <sz val="10"/>
        <color rgb="FF000000"/>
        <rFont val="Arial"/>
        <family val="2"/>
      </rPr>
      <t>IMPORTANT: All competition alcohol beverage MUST be shipped with the "Tasting Competition Product Destination Label" affixed to the side of the case and must be sent SEPARATE from the alcohol intended for your hospitality booth/suite.</t>
    </r>
    <r>
      <rPr>
        <sz val="10"/>
        <color rgb="FF000000"/>
        <rFont val="Arial"/>
        <family val="2"/>
      </rPr>
      <t xml:space="preserve"> The competitions team will not have access to product sent with the hospitality booth/suite destination label and cannot pull samples from the hospitality booth/suite shipment. 
- If you are requesting your product be pulled from inventory at a Nevada wholesaler's warehouse, please email them the "Tasting Competition Product Destination Label" with your "Product Pull Form" to ensure it is sent separate from your suite or booth product request. Competition product cannot be sent in the same box as product intended for your booth/suite. 
- The tasting competition will take place prior to the start of Access LIVE, therefore product not shipped according to these guidelines will not arrive in time for the competition and your entry will be disqualified. Entry fees are non-refundable. 
</t>
    </r>
    <r>
      <rPr>
        <b/>
        <sz val="10"/>
        <color rgb="FF000000"/>
        <rFont val="Arial"/>
        <family val="2"/>
      </rPr>
      <t xml:space="preserve">
Competition Product Sample Quantities: 
</t>
    </r>
    <r>
      <rPr>
        <sz val="10"/>
        <color rgb="FF000000"/>
        <rFont val="Arial"/>
        <family val="2"/>
      </rPr>
      <t xml:space="preserve">- The competition will require FOUR (4) 750ml (or equivalent) bottles per entry. Three bottles will be utilized for judge sampling (two for tasting, and one back-up if corked), and one bottle will be utilized for display if the product is awarded Best of Show or Double Gold. If a product is packaged for an individual serving (ie cans, split bottles...), please provide equivalent to 1L for tasting, and 1 package for display. 
</t>
    </r>
    <r>
      <rPr>
        <b/>
        <sz val="10"/>
        <color rgb="FF000000"/>
        <rFont val="Arial"/>
        <family val="2"/>
      </rPr>
      <t>Nevada Wholesaler</t>
    </r>
    <r>
      <rPr>
        <sz val="10"/>
        <color rgb="FF000000"/>
        <rFont val="Arial"/>
        <family val="2"/>
      </rPr>
      <t xml:space="preserve">: 
- All alcohol transported into Nevada for the purposes of Access LIVE shall be lawfully delivered to Caesars Forum Las Vegas through a Nevada-licensed wholesaler. Entrants may not direct ship or walk any alcohol beverage into Caesars Forum or Harrahs Las Vegas. Non-compliance may result in confiscation of product and disqualification from the competition. 
- WSWA is not responsible for any fees, excise taxes or other charges you may incur or related to the movement or delivery of your alcohol beverage to Access LIVE or the tasting competition.
- Please review the WSWA Product Handling Guidelines online at </t>
    </r>
    <r>
      <rPr>
        <u/>
        <sz val="10"/>
        <color rgb="FF000000"/>
        <rFont val="Arial"/>
        <family val="2"/>
      </rPr>
      <t>accesslive.wswa.org</t>
    </r>
  </si>
  <si>
    <t>Tasting Product Samples</t>
  </si>
  <si>
    <t>Yes, I agree</t>
  </si>
  <si>
    <t>No, I understand my product samples will not be entered into the competition</t>
  </si>
  <si>
    <r>
      <t xml:space="preserve">PRODUCT LISTING AS IT WILL PRINT IN ALL RESULTS 
</t>
    </r>
    <r>
      <rPr>
        <i/>
        <sz val="9"/>
        <color indexed="8"/>
        <rFont val="Arial"/>
        <family val="2"/>
      </rPr>
      <t>Do not edit this field. Do not duplicate information in multiple fields. If your listing is incorrect please edit the yellow fields.</t>
    </r>
  </si>
  <si>
    <r>
      <t xml:space="preserve">2. ENTRY FEE: </t>
    </r>
    <r>
      <rPr>
        <sz val="9"/>
        <color rgb="FF000000"/>
        <rFont val="Arial"/>
        <family val="2"/>
      </rPr>
      <t xml:space="preserve">Payment of $100 per product entered submitted online at </t>
    </r>
    <r>
      <rPr>
        <u/>
        <sz val="9"/>
        <color rgb="FF000000"/>
        <rFont val="Arial"/>
        <family val="2"/>
      </rPr>
      <t>accesslive.wswa.org</t>
    </r>
    <r>
      <rPr>
        <sz val="9"/>
        <color rgb="FF000000"/>
        <rFont val="Arial"/>
        <family val="2"/>
      </rPr>
      <t>.</t>
    </r>
  </si>
  <si>
    <r>
      <rPr>
        <b/>
        <sz val="10"/>
        <color rgb="FF000000"/>
        <rFont val="Arial"/>
        <family val="2"/>
      </rPr>
      <t xml:space="preserve">3. COMPETITION PRODUCT SAMPLES: </t>
    </r>
    <r>
      <rPr>
        <sz val="9"/>
        <color rgb="FF000000"/>
        <rFont val="Arial"/>
        <family val="2"/>
      </rPr>
      <t>Competion sampleas must be shipped to Nevada wholesaler with the "Competition Destination Label" affixed to the side of each case. The competition will take place prior to the start of Access LIVE, therefore competition samples MUST be sent separately from alcohol for your your booth/suite. See additional information in the Alcohol Product Guidelines above. Failure to follow these instructions will result in disqualification from the competition.</t>
    </r>
  </si>
  <si>
    <t>BOOTH or SUITE #/NAME</t>
  </si>
  <si>
    <t>Main Street Hospitality Suite</t>
  </si>
  <si>
    <t>Access HQ Exhibit Hall Booth/Suite</t>
  </si>
  <si>
    <t>BOOTH/SUITE LOCATION</t>
  </si>
  <si>
    <t>Booth/Suite Location</t>
  </si>
  <si>
    <t>Forum Ballroom (Main Street Suite)</t>
  </si>
  <si>
    <t>Alliance Ballroom (Main Street Suite)</t>
  </si>
  <si>
    <t>Academy Ballroom (Main Street Suite)</t>
  </si>
  <si>
    <t>WEBSITE</t>
  </si>
  <si>
    <t>BOOTH # OR SUITE #/NAME</t>
  </si>
  <si>
    <t>Summit Ballroom (Access HQ Exhibit Hall &amp; Main Street)</t>
  </si>
  <si>
    <t>Wholesaler Agreement</t>
  </si>
  <si>
    <t>Dissolution</t>
  </si>
  <si>
    <t>Yes, donate any leftover product to hospitality schools</t>
  </si>
  <si>
    <t>No, I plan to pick up any remaining unopened product.</t>
  </si>
  <si>
    <r>
      <t>Product Dissolution:</t>
    </r>
    <r>
      <rPr>
        <sz val="10"/>
        <color rgb="FF600041"/>
        <rFont val="Arial"/>
        <family val="2"/>
      </rPr>
      <t xml:space="preserve"> Products shipped to the tasting competition will be used for judge samples and, if awarded Best of Show or Double Gold, featured in the winners display case. 
~ Select "Yes' to agree that in the event there is any unopened leftover product, it will be donated to local hospitality schools for educational use in their hospitality classes  (UNLV and CSN). 
~ Select "No" if you wish to reclaim any unused product. Product must be picked up by a company representative at the Lake Tahoe Room in the Harrah's Convention Center on Tuesday, January 30, from 8:30 am to 9:30 am. Best of Show or Double Gold products in the winner display case can be picked up by emailing Hanna@wswa.org and visit the Caesars Forum between 9:00 am and 10:00 am on Thursday, February 1. All product remaining after this time will be donated and no longer available for pick-up.</t>
    </r>
  </si>
  <si>
    <r>
      <rPr>
        <b/>
        <sz val="10"/>
        <color rgb="FF000000"/>
        <rFont val="Arial"/>
        <family val="2"/>
      </rPr>
      <t>Entry Form</t>
    </r>
    <r>
      <rPr>
        <sz val="10"/>
        <color rgb="FF000000"/>
        <rFont val="Arial"/>
        <family val="2"/>
      </rPr>
      <t xml:space="preserve">: Complete this entry form and e-mail to </t>
    </r>
    <r>
      <rPr>
        <u/>
        <sz val="10"/>
        <color rgb="FF000000"/>
        <rFont val="Arial"/>
        <family val="2"/>
      </rPr>
      <t>hanna@wswa.org</t>
    </r>
    <r>
      <rPr>
        <sz val="10"/>
        <color rgb="FF000000"/>
        <rFont val="Arial"/>
        <family val="2"/>
      </rPr>
      <t xml:space="preserve"> as an EXCEL attachment no later than January 12. (Please don't submit PDF, hand written, JPG or other formats.) WSWA won't accept late entries or submissions on-site at the event.
</t>
    </r>
    <r>
      <rPr>
        <b/>
        <sz val="10"/>
        <color rgb="FF000000"/>
        <rFont val="Arial"/>
        <family val="2"/>
      </rPr>
      <t xml:space="preserve">
Entry Fee</t>
    </r>
    <r>
      <rPr>
        <sz val="10"/>
        <color rgb="FF000000"/>
        <rFont val="Arial"/>
        <family val="2"/>
      </rPr>
      <t xml:space="preserve">: Entry fee of $100 per product entered must be paid online at </t>
    </r>
    <r>
      <rPr>
        <u/>
        <sz val="10"/>
        <color rgb="FF000000"/>
        <rFont val="Arial"/>
        <family val="2"/>
      </rPr>
      <t>accesslive.wswa.org</t>
    </r>
    <r>
      <rPr>
        <sz val="10"/>
        <color rgb="FF000000"/>
        <rFont val="Arial"/>
        <family val="2"/>
      </rPr>
      <t xml:space="preserve"> by January 12. A 3.5% credit card transaction fee will be applied. A 100% refund, less a $75 processing fee, will be available for cancellations received by October 13, 2023. A 50% refund will be available for cancellations received October 14 through December 15, 2023. Fees will be forfeited for cancellations if received after December 15, 2023.
</t>
    </r>
    <r>
      <rPr>
        <b/>
        <sz val="10"/>
        <color rgb="FF000000"/>
        <rFont val="Arial"/>
        <family val="2"/>
      </rPr>
      <t>Entry Qualifications</t>
    </r>
    <r>
      <rPr>
        <sz val="10"/>
        <color rgb="FF000000"/>
        <rFont val="Arial"/>
        <family val="2"/>
      </rPr>
      <t xml:space="preserve">: The company/brand entering the Tasting Competition must be registered for Access LIVE as an Exhibitor, defined as having reserving a hospitality suite or exhibit booth. There is no limit to the number of entries per company, however, no product may be entered into the competition more than once. The tasting competition will be conducted prior to the start of Access LIVE, and participants do not need to be physically present at the competition event to enter.  </t>
    </r>
  </si>
  <si>
    <r>
      <rPr>
        <b/>
        <sz val="10"/>
        <color rgb="FF000000"/>
        <rFont val="Arial"/>
        <family val="2"/>
      </rPr>
      <t xml:space="preserve">Awards &amp; Judging Criteria
</t>
    </r>
    <r>
      <rPr>
        <sz val="10"/>
        <color rgb="FF000000"/>
        <rFont val="Arial"/>
        <family val="2"/>
      </rPr>
      <t>- Results will be announced on Monday, January 29. Medals for display in the winners booth/suite will be distributed onsite and digital images will be emailed. Details will be emailed to the main contact on the entry form. 
-</t>
    </r>
    <r>
      <rPr>
        <b/>
        <sz val="10"/>
        <color rgb="FF000000"/>
        <rFont val="Arial"/>
        <family val="2"/>
      </rPr>
      <t xml:space="preserve"> </t>
    </r>
    <r>
      <rPr>
        <sz val="10"/>
        <color rgb="FF000000"/>
        <rFont val="Arial"/>
        <family val="2"/>
      </rPr>
      <t>Medals for Best of Show, Double Gold, Gold and Silver will be made on a merit basis. The judges will not grant awards when, in their opinion, a product is not worthy of an award. 
- For a Double Gold to be received, the entire panel must give the product unanimous individual Gold Medals. All Double Gold winners will be entered into Sweepstakes where judges will re-taste the Double Gold winners and vote for the best per category. This majority vote will be awarded Best of Show. The Best of Show award has no bearing on the Double Gold medal.
- Double Gold and Best of Show winners will be displayed in the winner product display case, and will be featured in a future issue of The Tasting Panel Magazine. 
- Best of Show winners will be invited to pour tasting samples of their winning product in the Access HQ CONNECT on Tuesday, January 30. Each winner will need to supply 2 bottles of their winning Best of Show product and one brand representative to pour tasting samples. Additional details will be emailed to the main contact on the entry form.
-</t>
    </r>
    <r>
      <rPr>
        <b/>
        <sz val="10"/>
        <color rgb="FF000000"/>
        <rFont val="Arial"/>
        <family val="2"/>
      </rPr>
      <t xml:space="preserve"> </t>
    </r>
    <r>
      <rPr>
        <sz val="10"/>
        <color rgb="FF000000"/>
        <rFont val="Arial"/>
        <family val="2"/>
      </rPr>
      <t>Products will be blind tasted by a panel of impartial, qualified, professional judges selected by The Tasting Panel Magazine and The SOMM Journal.  Each entry will, within reason and at the discretion of The Tasting Panel Magazine and The SOMM Journal, be evaluated within a peer group of similar products. The Tasting Panel Magazine and The SOMM Journal, as organizers, reserve the right to arrange categories and flights as they see fit and to reclassify an entry if it is entered into the incorrect class. Only pre-mixed cocktails and sparkling wine will be chilled; all other products will be tasted at room temperature.</t>
    </r>
  </si>
  <si>
    <r>
      <t>SECTION 4: WHOLESALER</t>
    </r>
    <r>
      <rPr>
        <i/>
        <sz val="10"/>
        <color indexed="28"/>
        <rFont val="Arial"/>
        <family val="2"/>
      </rPr>
      <t xml:space="preserve">  Nevada wholesaler is required to deliver competition product to Caesars Forum on Tuesday, January 23 </t>
    </r>
  </si>
  <si>
    <r>
      <t xml:space="preserve">Select "Yes, I agree" from the drop down to the left to agree to the following:
</t>
    </r>
    <r>
      <rPr>
        <sz val="10"/>
        <color rgb="FF600041"/>
        <rFont val="Arial"/>
        <family val="2"/>
      </rPr>
      <t>~ Entrant will provide three bottles (750ml or equivalent) of each product entered.
~ Competition samples will be provided in their own box, separate from booth/suite shipments. Tasting competition samples cannot be mixed in the same box as product intended for your booth/suite.
~ Affix the Tasting Competition Destination Label to the side of the box of all tasting competition product samples. This is to ensure your samples are delivered to the correct location.
~ Ensure your Nevada wholesaler will deliver tasting competition samples to Caesars Forum on Tuesday, January 23. You must coordinate directly with your wholesaler if other than SGWS or Breakthru.</t>
    </r>
  </si>
  <si>
    <t xml:space="preserve">APPELLATION OF ORIGIN </t>
  </si>
  <si>
    <t>161: White Rhône Varietals (Roussanne, Marsanne, Viognier)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</si>
</sst>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_(&quot;$&quot;* #,##0_);_(&quot;$&quot;* \(#,##0\);_(&quot;$&quot;* &quot;-&quot;??_);_(@_)"/>
  </numFmts>
  <fonts count="64">
    <font>
      <sz val="10"/>
      <color theme="1"/>
      <name val="Arial"/>
      <family val="2"/>
    </font>
    <font>
      <sz val="10"/>
      <color indexed="8"/>
      <name val="Arial"/>
      <family val="2"/>
    </font>
    <font>
      <b/>
      <sz val="10"/>
      <color indexed="8"/>
      <name val="Arial"/>
      <family val="2"/>
    </font>
    <font>
      <sz val="8"/>
      <color indexed="8"/>
      <name val="Arial"/>
      <family val="2"/>
    </font>
    <font>
      <sz val="10"/>
      <name val="Arial"/>
      <family val="2"/>
    </font>
    <font>
      <sz val="12"/>
      <color indexed="8"/>
      <name val="Arial"/>
      <family val="2"/>
    </font>
    <font>
      <b/>
      <sz val="12"/>
      <color indexed="8"/>
      <name val="Arial"/>
      <family val="2"/>
    </font>
    <font>
      <b/>
      <sz val="10"/>
      <name val="Arial"/>
      <family val="2"/>
    </font>
    <font>
      <b/>
      <sz val="11"/>
      <name val="Arial"/>
      <family val="2"/>
    </font>
    <font>
      <i/>
      <sz val="10"/>
      <color indexed="8"/>
      <name val="Arial"/>
      <family val="2"/>
    </font>
    <font>
      <sz val="9"/>
      <color indexed="8"/>
      <name val="Arial"/>
      <family val="2"/>
    </font>
    <font>
      <sz val="9"/>
      <name val="Arial"/>
      <family val="2"/>
    </font>
    <font>
      <b/>
      <sz val="9"/>
      <color indexed="8"/>
      <name val="Arial"/>
      <family val="2"/>
    </font>
    <font>
      <b/>
      <sz val="9"/>
      <name val="Arial"/>
      <family val="2"/>
    </font>
    <font>
      <i/>
      <sz val="9"/>
      <color indexed="8"/>
      <name val="Arial"/>
      <family val="2"/>
    </font>
    <font>
      <i/>
      <sz val="8"/>
      <color indexed="8"/>
      <name val="Arial"/>
      <family val="2"/>
    </font>
    <font>
      <sz val="12"/>
      <name val="Arial"/>
      <family val="2"/>
    </font>
    <font>
      <b/>
      <sz val="8"/>
      <color indexed="8"/>
      <name val="Arial"/>
      <family val="2"/>
    </font>
    <font>
      <i/>
      <sz val="8"/>
      <name val="Arial"/>
      <family val="2"/>
    </font>
    <font>
      <sz val="11"/>
      <color indexed="8"/>
      <name val="Arial"/>
      <family val="2"/>
    </font>
    <font>
      <b/>
      <sz val="12"/>
      <color indexed="28"/>
      <name val="Arial"/>
      <family val="2"/>
    </font>
    <font>
      <i/>
      <sz val="10"/>
      <color indexed="28"/>
      <name val="Arial"/>
      <family val="2"/>
    </font>
    <font>
      <b/>
      <sz val="11"/>
      <color indexed="28"/>
      <name val="Arial"/>
      <family val="2"/>
    </font>
    <font>
      <i/>
      <sz val="12"/>
      <color indexed="28"/>
      <name val="Arial"/>
      <family val="2"/>
    </font>
    <font>
      <sz val="11"/>
      <color indexed="28"/>
      <name val="Arial"/>
      <family val="2"/>
    </font>
    <font>
      <sz val="10"/>
      <color indexed="28"/>
      <name val="Arial"/>
      <family val="2"/>
    </font>
    <font>
      <sz val="10"/>
      <color theme="1"/>
      <name val="Arial"/>
      <family val="2"/>
    </font>
    <font>
      <u/>
      <sz val="10"/>
      <color theme="10"/>
      <name val="Arial"/>
      <family val="2"/>
    </font>
    <font>
      <b/>
      <sz val="10"/>
      <color theme="1"/>
      <name val="Arial"/>
      <family val="2"/>
    </font>
    <font>
      <sz val="12"/>
      <color theme="1"/>
      <name val="Arial"/>
      <family val="2"/>
    </font>
    <font>
      <sz val="11"/>
      <color theme="1"/>
      <name val="Arial"/>
      <family val="2"/>
    </font>
    <font>
      <b/>
      <sz val="9"/>
      <color theme="1"/>
      <name val="Arial"/>
      <family val="2"/>
    </font>
    <font>
      <b/>
      <sz val="9"/>
      <color rgb="FF292929"/>
      <name val="Arial"/>
      <family val="2"/>
    </font>
    <font>
      <sz val="11"/>
      <color theme="1"/>
      <name val="Calibri"/>
      <family val="2"/>
    </font>
    <font>
      <sz val="10"/>
      <color rgb="FF000000"/>
      <name val="Arial"/>
      <family val="2"/>
    </font>
    <font>
      <sz val="9"/>
      <color theme="1"/>
      <name val="Arial"/>
      <family val="2"/>
    </font>
    <font>
      <b/>
      <sz val="11"/>
      <color theme="1"/>
      <name val="Arial"/>
      <family val="2"/>
    </font>
    <font>
      <b/>
      <u/>
      <sz val="10"/>
      <color rgb="FF000000"/>
      <name val="Arial"/>
      <family val="2"/>
    </font>
    <font>
      <u/>
      <sz val="10"/>
      <color theme="1"/>
      <name val="Arial"/>
      <family val="2"/>
    </font>
    <font>
      <i/>
      <sz val="8"/>
      <color rgb="FF292929"/>
      <name val="Arial"/>
      <family val="2"/>
    </font>
    <font>
      <b/>
      <i/>
      <sz val="10"/>
      <color theme="1"/>
      <name val="Arial"/>
      <family val="2"/>
    </font>
    <font>
      <b/>
      <i/>
      <sz val="9"/>
      <color theme="1"/>
      <name val="Arial"/>
      <family val="2"/>
    </font>
    <font>
      <b/>
      <sz val="10"/>
      <color rgb="FF600041"/>
      <name val="Arial"/>
      <family val="2"/>
    </font>
    <font>
      <b/>
      <u/>
      <sz val="10"/>
      <color rgb="FF600041"/>
      <name val="Arial"/>
      <family val="2"/>
    </font>
    <font>
      <b/>
      <sz val="12"/>
      <color rgb="FF600041"/>
      <name val="Arial"/>
      <family val="2"/>
    </font>
    <font>
      <b/>
      <sz val="12"/>
      <color theme="1"/>
      <name val="Arial"/>
      <family val="2"/>
    </font>
    <font>
      <b/>
      <sz val="14"/>
      <color theme="0"/>
      <name val="Arial"/>
      <family val="2"/>
    </font>
    <font>
      <sz val="10"/>
      <name val="Inherit"/>
    </font>
    <font>
      <b/>
      <sz val="10"/>
      <color rgb="FF000000"/>
      <name val="Arial"/>
      <family val="2"/>
    </font>
    <font>
      <sz val="10"/>
      <color rgb="FF000000"/>
      <name val="Arial"/>
      <family val="2"/>
    </font>
    <font>
      <b/>
      <sz val="9"/>
      <color rgb="FF000000"/>
      <name val="Arial"/>
      <family val="2"/>
    </font>
    <font>
      <b/>
      <sz val="8"/>
      <color rgb="FF000000"/>
      <name val="Arial"/>
      <family val="2"/>
    </font>
    <font>
      <u/>
      <sz val="10"/>
      <color rgb="FF000000"/>
      <name val="Arial"/>
      <family val="2"/>
    </font>
    <font>
      <i/>
      <sz val="8"/>
      <color rgb="FF000000"/>
      <name val="Arial"/>
      <family val="2"/>
    </font>
    <font>
      <sz val="9"/>
      <color rgb="FF000000"/>
      <name val="Arial"/>
      <family val="2"/>
    </font>
    <font>
      <i/>
      <sz val="9"/>
      <color rgb="FF000000"/>
      <name val="Arial"/>
      <family val="2"/>
    </font>
    <font>
      <b/>
      <sz val="11"/>
      <color rgb="FF660066"/>
      <name val="Arial"/>
      <family val="2"/>
    </font>
    <font>
      <i/>
      <sz val="11"/>
      <color rgb="FF660066"/>
      <name val="Arial"/>
      <family val="2"/>
    </font>
    <font>
      <i/>
      <sz val="10"/>
      <color rgb="FF660066"/>
      <name val="Arial"/>
      <family val="2"/>
    </font>
    <font>
      <b/>
      <sz val="12"/>
      <color rgb="FF660066"/>
      <name val="Arial"/>
      <family val="2"/>
    </font>
    <font>
      <u/>
      <sz val="9"/>
      <color rgb="FF000000"/>
      <name val="Arial"/>
      <family val="2"/>
    </font>
    <font>
      <b/>
      <i/>
      <sz val="10"/>
      <color rgb="FF660066"/>
      <name val="Arial"/>
      <family val="2"/>
    </font>
    <font>
      <b/>
      <sz val="11"/>
      <color rgb="FF600041"/>
      <name val="Arial"/>
      <family val="2"/>
    </font>
    <font>
      <sz val="10"/>
      <color rgb="FF600041"/>
      <name val="Arial"/>
      <family val="2"/>
    </font>
  </fonts>
  <fills count="10">
    <fill>
      <patternFill patternType="none"/>
    </fill>
    <fill>
      <patternFill patternType="gray125"/>
    </fill>
    <fill>
      <patternFill patternType="solid">
        <fgColor theme="5"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2F2F4"/>
        <bgColor indexed="64"/>
      </patternFill>
    </fill>
    <fill>
      <patternFill patternType="solid">
        <fgColor rgb="FF600041"/>
        <bgColor indexed="64"/>
      </patternFill>
    </fill>
    <fill>
      <patternFill patternType="solid">
        <fgColor rgb="FFF7F5E9"/>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medium">
        <color theme="0"/>
      </left>
      <right style="medium">
        <color theme="0"/>
      </right>
      <top/>
      <bottom/>
      <diagonal/>
    </border>
    <border>
      <left style="thin">
        <color rgb="FF16182D"/>
      </left>
      <right style="thin">
        <color rgb="FF16182D"/>
      </right>
      <top style="thin">
        <color rgb="FF16182D"/>
      </top>
      <bottom style="thin">
        <color rgb="FF16182D"/>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style="medium">
        <color theme="0"/>
      </bottom>
      <diagonal/>
    </border>
    <border>
      <left/>
      <right/>
      <top style="thin">
        <color theme="4" tint="-0.499984740745262"/>
      </top>
      <bottom style="medium">
        <color theme="0"/>
      </bottom>
      <diagonal/>
    </border>
    <border>
      <left/>
      <right style="thin">
        <color theme="4" tint="-0.499984740745262"/>
      </right>
      <top style="thin">
        <color theme="4" tint="-0.499984740745262"/>
      </top>
      <bottom style="medium">
        <color theme="0"/>
      </bottom>
      <diagonal/>
    </border>
    <border>
      <left style="thin">
        <color rgb="FF16182D"/>
      </left>
      <right style="thin">
        <color rgb="FF16182D"/>
      </right>
      <top style="thin">
        <color rgb="FF16182D"/>
      </top>
      <bottom/>
      <diagonal/>
    </border>
    <border>
      <left style="thin">
        <color rgb="FF16182D"/>
      </left>
      <right style="thin">
        <color rgb="FF16182D"/>
      </right>
      <top/>
      <bottom style="thin">
        <color rgb="FF16182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theme="0"/>
      </left>
      <right/>
      <top/>
      <bottom/>
      <diagonal/>
    </border>
  </borders>
  <cellStyleXfs count="4">
    <xf numFmtId="0" fontId="0" fillId="0" borderId="0"/>
    <xf numFmtId="44" fontId="26" fillId="0" borderId="0" applyFont="0" applyFill="0" applyBorder="0" applyAlignment="0" applyProtection="0"/>
    <xf numFmtId="0" fontId="27" fillId="0" borderId="0" applyNumberFormat="0" applyFill="0" applyBorder="0" applyAlignment="0" applyProtection="0">
      <alignment vertical="top"/>
      <protection locked="0"/>
    </xf>
    <xf numFmtId="9" fontId="26" fillId="0" borderId="0" applyFont="0" applyFill="0" applyBorder="0" applyAlignment="0" applyProtection="0"/>
  </cellStyleXfs>
  <cellXfs count="177">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top" wrapText="1"/>
    </xf>
    <xf numFmtId="0" fontId="29" fillId="0" borderId="0" xfId="0" applyFont="1" applyAlignment="1">
      <alignment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0" fontId="0" fillId="0" borderId="0" xfId="0" applyAlignment="1">
      <alignment horizontal="left"/>
    </xf>
    <xf numFmtId="0" fontId="0" fillId="0" borderId="1" xfId="0" applyBorder="1" applyAlignment="1">
      <alignment horizontal="left"/>
    </xf>
    <xf numFmtId="44" fontId="0" fillId="0" borderId="1" xfId="0" applyNumberFormat="1" applyBorder="1" applyAlignment="1">
      <alignment horizontal="left"/>
    </xf>
    <xf numFmtId="0" fontId="0" fillId="0" borderId="0" xfId="0" applyAlignment="1">
      <alignment horizontal="left" vertical="top" wrapText="1" indent="1"/>
    </xf>
    <xf numFmtId="0" fontId="30" fillId="0" borderId="0" xfId="0" applyFont="1" applyAlignment="1">
      <alignment horizontal="left" vertical="top" wrapText="1"/>
    </xf>
    <xf numFmtId="0" fontId="30" fillId="0" borderId="0" xfId="0" applyFont="1" applyAlignment="1">
      <alignment vertical="center" wrapText="1"/>
    </xf>
    <xf numFmtId="0" fontId="29" fillId="2" borderId="0" xfId="0" applyFont="1" applyFill="1" applyAlignment="1">
      <alignment horizontal="center" vertical="center" wrapText="1"/>
    </xf>
    <xf numFmtId="0" fontId="31" fillId="0" borderId="0" xfId="0" applyFont="1" applyAlignment="1">
      <alignment horizontal="left" vertical="center" wrapText="1"/>
    </xf>
    <xf numFmtId="0" fontId="0" fillId="0" borderId="0" xfId="0" applyAlignment="1">
      <alignment horizontal="left" vertical="top" wrapText="1"/>
    </xf>
    <xf numFmtId="0" fontId="0" fillId="3" borderId="3" xfId="0" applyFill="1" applyBorder="1" applyAlignment="1">
      <alignment horizontal="left" vertical="top" wrapText="1"/>
    </xf>
    <xf numFmtId="0" fontId="32" fillId="0" borderId="0" xfId="0" applyFont="1" applyAlignment="1">
      <alignment horizontal="left" vertical="center" wrapText="1"/>
    </xf>
    <xf numFmtId="0" fontId="31" fillId="4" borderId="3" xfId="0" applyFont="1" applyFill="1" applyBorder="1" applyAlignment="1">
      <alignment horizontal="center" vertical="center" wrapText="1"/>
    </xf>
    <xf numFmtId="0" fontId="33" fillId="0" borderId="0" xfId="0" applyFont="1"/>
    <xf numFmtId="0" fontId="4" fillId="0" borderId="0" xfId="0" applyFont="1" applyAlignment="1">
      <alignment horizontal="left" vertical="top" wrapText="1"/>
    </xf>
    <xf numFmtId="0" fontId="0" fillId="5" borderId="0" xfId="0" applyFill="1" applyAlignment="1">
      <alignment vertical="center" wrapText="1"/>
    </xf>
    <xf numFmtId="0" fontId="4" fillId="5" borderId="0" xfId="0" applyFont="1" applyFill="1" applyAlignment="1">
      <alignment horizontal="left" vertical="top" wrapText="1"/>
    </xf>
    <xf numFmtId="0" fontId="35" fillId="0" borderId="0" xfId="0" applyFont="1" applyAlignment="1">
      <alignment horizontal="left" vertical="center" wrapText="1"/>
    </xf>
    <xf numFmtId="0" fontId="2" fillId="4" borderId="2" xfId="0" applyFont="1" applyFill="1" applyBorder="1" applyAlignment="1">
      <alignment horizontal="left" vertical="center" wrapText="1"/>
    </xf>
    <xf numFmtId="0" fontId="28" fillId="4" borderId="2" xfId="0" applyFont="1" applyFill="1" applyBorder="1" applyAlignment="1">
      <alignment horizontal="left" vertical="center" wrapText="1"/>
    </xf>
    <xf numFmtId="0" fontId="28" fillId="4" borderId="4" xfId="0" applyFont="1" applyFill="1" applyBorder="1" applyAlignment="1">
      <alignment vertical="center" wrapText="1"/>
    </xf>
    <xf numFmtId="0" fontId="28" fillId="4" borderId="5" xfId="0" applyFont="1" applyFill="1" applyBorder="1" applyAlignment="1">
      <alignment horizontal="center" vertical="center" wrapText="1"/>
    </xf>
    <xf numFmtId="0" fontId="28" fillId="4" borderId="6" xfId="0" applyFont="1" applyFill="1" applyBorder="1" applyAlignment="1">
      <alignment vertical="center" wrapText="1"/>
    </xf>
    <xf numFmtId="0" fontId="28" fillId="4" borderId="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31" fillId="4" borderId="5" xfId="0" applyFont="1" applyFill="1" applyBorder="1" applyAlignment="1">
      <alignment horizontal="center" vertical="center" wrapText="1"/>
    </xf>
    <xf numFmtId="1" fontId="28" fillId="4" borderId="6" xfId="0" applyNumberFormat="1" applyFont="1" applyFill="1" applyBorder="1" applyAlignment="1">
      <alignment vertical="center" wrapText="1"/>
    </xf>
    <xf numFmtId="0" fontId="0" fillId="0" borderId="1" xfId="0" applyBorder="1" applyAlignment="1">
      <alignment horizontal="left" vertical="center" wrapText="1"/>
    </xf>
    <xf numFmtId="0" fontId="27" fillId="0" borderId="1" xfId="2" applyFill="1" applyBorder="1" applyAlignment="1" applyProtection="1">
      <alignment horizontal="left" vertical="center" wrapText="1"/>
    </xf>
    <xf numFmtId="164" fontId="0" fillId="0" borderId="1" xfId="0" applyNumberFormat="1" applyBorder="1" applyAlignment="1">
      <alignment horizontal="left" vertical="center" wrapText="1"/>
    </xf>
    <xf numFmtId="1" fontId="0" fillId="0" borderId="1" xfId="0" applyNumberFormat="1" applyBorder="1" applyAlignment="1">
      <alignment horizontal="left" vertical="center" wrapText="1"/>
    </xf>
    <xf numFmtId="1" fontId="26" fillId="0" borderId="1" xfId="3" applyNumberFormat="1" applyFont="1" applyFill="1" applyBorder="1" applyAlignment="1">
      <alignment horizontal="left"/>
    </xf>
    <xf numFmtId="44" fontId="26" fillId="0" borderId="1" xfId="1" applyFont="1" applyFill="1" applyBorder="1" applyAlignment="1">
      <alignment horizontal="left"/>
    </xf>
    <xf numFmtId="0" fontId="33" fillId="0" borderId="0" xfId="0" applyFont="1" applyAlignment="1">
      <alignment vertical="center"/>
    </xf>
    <xf numFmtId="0" fontId="36" fillId="0" borderId="0" xfId="0" applyFont="1" applyAlignment="1">
      <alignment horizontal="left" vertical="center" wrapText="1"/>
    </xf>
    <xf numFmtId="0" fontId="16" fillId="0" borderId="0" xfId="0" applyFont="1" applyAlignment="1">
      <alignment vertical="top" wrapText="1"/>
    </xf>
    <xf numFmtId="0" fontId="39" fillId="6" borderId="8" xfId="0" applyFont="1" applyFill="1" applyBorder="1" applyAlignment="1">
      <alignment horizontal="left" vertical="center" wrapText="1"/>
    </xf>
    <xf numFmtId="0" fontId="35" fillId="0" borderId="8" xfId="0" applyFont="1" applyBorder="1" applyAlignment="1" applyProtection="1">
      <alignment horizontal="left" vertic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165" fontId="35" fillId="0" borderId="0" xfId="1" applyNumberFormat="1" applyFont="1" applyFill="1" applyBorder="1" applyAlignment="1" applyProtection="1">
      <alignment horizontal="left" vertical="center" shrinkToFit="1"/>
      <protection locked="0"/>
    </xf>
    <xf numFmtId="0" fontId="9" fillId="0" borderId="0" xfId="0" applyFont="1" applyAlignment="1" applyProtection="1">
      <alignment horizontal="left" vertical="center"/>
      <protection locked="0"/>
    </xf>
    <xf numFmtId="0" fontId="5" fillId="0" borderId="0" xfId="0" applyFont="1" applyAlignment="1">
      <alignment horizontal="center" vertical="top" wrapText="1"/>
    </xf>
    <xf numFmtId="0" fontId="30" fillId="0" borderId="0" xfId="0" applyFont="1" applyAlignment="1">
      <alignment horizontal="left" vertical="center" wrapText="1"/>
    </xf>
    <xf numFmtId="0" fontId="30" fillId="0" borderId="0" xfId="0" applyFont="1" applyAlignment="1">
      <alignment vertical="top" wrapText="1"/>
    </xf>
    <xf numFmtId="0" fontId="41" fillId="6" borderId="8" xfId="0" applyFont="1" applyFill="1" applyBorder="1" applyAlignment="1">
      <alignment horizontal="center" vertical="center" wrapText="1"/>
    </xf>
    <xf numFmtId="0" fontId="39" fillId="6" borderId="8" xfId="0" applyFont="1" applyFill="1" applyBorder="1" applyAlignment="1">
      <alignment horizontal="center" vertical="center" wrapText="1"/>
    </xf>
    <xf numFmtId="0" fontId="18" fillId="6" borderId="8" xfId="0" applyFont="1" applyFill="1" applyBorder="1" applyAlignment="1">
      <alignment horizontal="center" vertical="center" wrapText="1"/>
    </xf>
    <xf numFmtId="44" fontId="39" fillId="6" borderId="8" xfId="1" applyFont="1" applyFill="1" applyBorder="1" applyAlignment="1">
      <alignment horizontal="center" vertical="center" wrapText="1"/>
    </xf>
    <xf numFmtId="2" fontId="39" fillId="6" borderId="8" xfId="3" applyNumberFormat="1" applyFont="1" applyFill="1" applyBorder="1" applyAlignment="1">
      <alignment horizontal="center" vertical="center" wrapText="1"/>
    </xf>
    <xf numFmtId="0" fontId="4" fillId="0" borderId="0" xfId="0" applyFont="1"/>
    <xf numFmtId="0" fontId="47" fillId="0" borderId="0" xfId="0" applyFont="1"/>
    <xf numFmtId="0" fontId="34" fillId="0" borderId="0" xfId="0" applyFont="1" applyAlignment="1">
      <alignment vertical="center"/>
    </xf>
    <xf numFmtId="0" fontId="37" fillId="0" borderId="0" xfId="0" applyFont="1" applyAlignment="1">
      <alignment vertical="center"/>
    </xf>
    <xf numFmtId="0" fontId="38" fillId="0" borderId="0" xfId="0" applyFont="1"/>
    <xf numFmtId="0" fontId="38" fillId="0" borderId="0" xfId="0" applyFont="1" applyAlignment="1">
      <alignment vertical="center" wrapText="1"/>
    </xf>
    <xf numFmtId="0" fontId="11" fillId="0" borderId="0" xfId="0" applyFont="1" applyAlignment="1">
      <alignment horizontal="left" vertical="center" wrapText="1"/>
    </xf>
    <xf numFmtId="0" fontId="35" fillId="0" borderId="16" xfId="0" applyFont="1" applyBorder="1" applyAlignment="1" applyProtection="1">
      <alignment horizontal="left" vertical="center" shrinkToFit="1"/>
      <protection locked="0"/>
    </xf>
    <xf numFmtId="0" fontId="35" fillId="8" borderId="8" xfId="0" applyFont="1" applyFill="1" applyBorder="1" applyAlignment="1" applyProtection="1">
      <alignment horizontal="left" vertical="center" shrinkToFit="1"/>
      <protection locked="0"/>
    </xf>
    <xf numFmtId="0" fontId="35" fillId="8" borderId="8" xfId="3" applyNumberFormat="1" applyFont="1" applyFill="1" applyBorder="1" applyAlignment="1" applyProtection="1">
      <alignment horizontal="left" vertical="center" shrinkToFit="1"/>
      <protection locked="0"/>
    </xf>
    <xf numFmtId="44" fontId="35" fillId="8" borderId="8" xfId="1" applyFont="1" applyFill="1" applyBorder="1" applyAlignment="1" applyProtection="1">
      <alignment horizontal="left" vertical="center" shrinkToFit="1"/>
      <protection locked="0"/>
    </xf>
    <xf numFmtId="1" fontId="35" fillId="8" borderId="8" xfId="0" applyNumberFormat="1" applyFont="1" applyFill="1" applyBorder="1" applyAlignment="1" applyProtection="1">
      <alignment horizontal="left" vertical="center" shrinkToFit="1"/>
      <protection locked="0"/>
    </xf>
    <xf numFmtId="2" fontId="35" fillId="8" borderId="8" xfId="3" applyNumberFormat="1" applyFont="1" applyFill="1" applyBorder="1" applyAlignment="1" applyProtection="1">
      <alignment horizontal="left" vertical="center" shrinkToFit="1"/>
      <protection locked="0"/>
    </xf>
    <xf numFmtId="0" fontId="35" fillId="8" borderId="8" xfId="1" applyNumberFormat="1" applyFont="1" applyFill="1" applyBorder="1" applyAlignment="1" applyProtection="1">
      <alignment horizontal="left" vertical="center" shrinkToFit="1"/>
      <protection locked="0"/>
    </xf>
    <xf numFmtId="0" fontId="35" fillId="8" borderId="16" xfId="0" applyFont="1" applyFill="1" applyBorder="1" applyAlignment="1" applyProtection="1">
      <alignment horizontal="left" vertical="center" shrinkToFit="1"/>
      <protection locked="0"/>
    </xf>
    <xf numFmtId="0" fontId="35" fillId="8" borderId="16" xfId="3" applyNumberFormat="1" applyFont="1" applyFill="1" applyBorder="1" applyAlignment="1" applyProtection="1">
      <alignment horizontal="left" vertical="center" shrinkToFit="1"/>
      <protection locked="0"/>
    </xf>
    <xf numFmtId="44" fontId="35" fillId="8" borderId="16" xfId="1" applyFont="1" applyFill="1" applyBorder="1" applyAlignment="1" applyProtection="1">
      <alignment horizontal="left" vertical="center" shrinkToFit="1"/>
      <protection locked="0"/>
    </xf>
    <xf numFmtId="1" fontId="35" fillId="8" borderId="16" xfId="0" applyNumberFormat="1" applyFont="1" applyFill="1" applyBorder="1" applyAlignment="1" applyProtection="1">
      <alignment horizontal="left" vertical="center" shrinkToFit="1"/>
      <protection locked="0"/>
    </xf>
    <xf numFmtId="2" fontId="35" fillId="8" borderId="16" xfId="3" applyNumberFormat="1" applyFont="1" applyFill="1" applyBorder="1" applyAlignment="1" applyProtection="1">
      <alignment horizontal="left" vertical="center" shrinkToFit="1"/>
      <protection locked="0"/>
    </xf>
    <xf numFmtId="0" fontId="35" fillId="8" borderId="16" xfId="1" applyNumberFormat="1" applyFont="1" applyFill="1" applyBorder="1" applyAlignment="1" applyProtection="1">
      <alignment horizontal="left" vertical="center" shrinkToFit="1"/>
      <protection locked="0"/>
    </xf>
    <xf numFmtId="0" fontId="39" fillId="6" borderId="16" xfId="0" applyFont="1" applyFill="1" applyBorder="1" applyAlignment="1">
      <alignment horizontal="left" vertical="center" wrapText="1"/>
    </xf>
    <xf numFmtId="0" fontId="35" fillId="0" borderId="18" xfId="0" applyFont="1" applyBorder="1" applyAlignment="1" applyProtection="1">
      <alignment horizontal="left" vertical="center" shrinkToFit="1"/>
      <protection locked="0"/>
    </xf>
    <xf numFmtId="0" fontId="35" fillId="8" borderId="18" xfId="0" applyFont="1" applyFill="1" applyBorder="1" applyAlignment="1" applyProtection="1">
      <alignment horizontal="left" vertical="center" shrinkToFit="1"/>
      <protection locked="0"/>
    </xf>
    <xf numFmtId="0" fontId="35" fillId="8" borderId="18" xfId="3" applyNumberFormat="1" applyFont="1" applyFill="1" applyBorder="1" applyAlignment="1" applyProtection="1">
      <alignment horizontal="left" vertical="center" shrinkToFit="1"/>
      <protection locked="0"/>
    </xf>
    <xf numFmtId="44" fontId="35" fillId="8" borderId="18" xfId="1" applyFont="1" applyFill="1" applyBorder="1" applyAlignment="1" applyProtection="1">
      <alignment horizontal="left" vertical="center" shrinkToFit="1"/>
      <protection locked="0"/>
    </xf>
    <xf numFmtId="1" fontId="35" fillId="8" borderId="18" xfId="0" applyNumberFormat="1" applyFont="1" applyFill="1" applyBorder="1" applyAlignment="1" applyProtection="1">
      <alignment horizontal="left" vertical="center" shrinkToFit="1"/>
      <protection locked="0"/>
    </xf>
    <xf numFmtId="2" fontId="35" fillId="8" borderId="18" xfId="3" applyNumberFormat="1" applyFont="1" applyFill="1" applyBorder="1" applyAlignment="1" applyProtection="1">
      <alignment horizontal="left" vertical="center" shrinkToFit="1"/>
      <protection locked="0"/>
    </xf>
    <xf numFmtId="0" fontId="35" fillId="8" borderId="18" xfId="1" applyNumberFormat="1" applyFont="1" applyFill="1" applyBorder="1" applyAlignment="1" applyProtection="1">
      <alignment horizontal="left" vertical="center" shrinkToFit="1"/>
      <protection locked="0"/>
    </xf>
    <xf numFmtId="0" fontId="39" fillId="6" borderId="18" xfId="0" applyFont="1" applyFill="1" applyBorder="1" applyAlignment="1">
      <alignment horizontal="left" vertical="center" wrapText="1"/>
    </xf>
    <xf numFmtId="0" fontId="35" fillId="0" borderId="19" xfId="0" applyFont="1" applyBorder="1" applyAlignment="1" applyProtection="1">
      <alignment horizontal="left" vertical="center" shrinkToFit="1"/>
      <protection locked="0"/>
    </xf>
    <xf numFmtId="0" fontId="35" fillId="8" borderId="19" xfId="0" applyFont="1" applyFill="1" applyBorder="1" applyAlignment="1" applyProtection="1">
      <alignment horizontal="left" vertical="center" shrinkToFit="1"/>
      <protection locked="0"/>
    </xf>
    <xf numFmtId="0" fontId="35" fillId="8" borderId="19" xfId="3" applyNumberFormat="1" applyFont="1" applyFill="1" applyBorder="1" applyAlignment="1" applyProtection="1">
      <alignment horizontal="left" vertical="center" shrinkToFit="1"/>
      <protection locked="0"/>
    </xf>
    <xf numFmtId="44" fontId="35" fillId="8" borderId="19" xfId="1" applyFont="1" applyFill="1" applyBorder="1" applyAlignment="1" applyProtection="1">
      <alignment horizontal="left" vertical="center" shrinkToFit="1"/>
      <protection locked="0"/>
    </xf>
    <xf numFmtId="1" fontId="35" fillId="8" borderId="19" xfId="0" applyNumberFormat="1" applyFont="1" applyFill="1" applyBorder="1" applyAlignment="1" applyProtection="1">
      <alignment horizontal="left" vertical="center" shrinkToFit="1"/>
      <protection locked="0"/>
    </xf>
    <xf numFmtId="2" fontId="35" fillId="8" borderId="19" xfId="3" applyNumberFormat="1" applyFont="1" applyFill="1" applyBorder="1" applyAlignment="1" applyProtection="1">
      <alignment horizontal="left" vertical="center" shrinkToFit="1"/>
      <protection locked="0"/>
    </xf>
    <xf numFmtId="0" fontId="35" fillId="8" borderId="19" xfId="1" applyNumberFormat="1" applyFont="1" applyFill="1" applyBorder="1" applyAlignment="1" applyProtection="1">
      <alignment horizontal="left" vertical="center" shrinkToFit="1"/>
      <protection locked="0"/>
    </xf>
    <xf numFmtId="0" fontId="39" fillId="6" borderId="19" xfId="0" applyFont="1" applyFill="1" applyBorder="1" applyAlignment="1">
      <alignment horizontal="left" vertical="center" wrapText="1"/>
    </xf>
    <xf numFmtId="0" fontId="2" fillId="8" borderId="18" xfId="0" applyFont="1" applyFill="1" applyBorder="1" applyAlignment="1" applyProtection="1">
      <alignment horizontal="center" vertical="center" wrapText="1"/>
      <protection locked="0"/>
    </xf>
    <xf numFmtId="165" fontId="0" fillId="6" borderId="18" xfId="1" applyNumberFormat="1" applyFont="1" applyFill="1" applyBorder="1" applyAlignment="1" applyProtection="1">
      <alignment horizontal="left" vertical="center" shrinkToFit="1"/>
      <protection locked="0"/>
    </xf>
    <xf numFmtId="0" fontId="31" fillId="9" borderId="0" xfId="0" applyFont="1" applyFill="1" applyAlignment="1">
      <alignment horizontal="left" vertical="center" wrapText="1"/>
    </xf>
    <xf numFmtId="0" fontId="48" fillId="6" borderId="1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11" fillId="8" borderId="18" xfId="0" applyFont="1" applyFill="1" applyBorder="1" applyAlignment="1" applyProtection="1">
      <alignment horizontal="left" vertical="center" shrinkToFit="1"/>
      <protection locked="0"/>
    </xf>
    <xf numFmtId="0" fontId="54" fillId="6" borderId="17" xfId="0" applyFont="1" applyFill="1" applyBorder="1" applyAlignment="1">
      <alignment horizontal="center" vertical="center" wrapText="1"/>
    </xf>
    <xf numFmtId="0" fontId="50" fillId="6" borderId="17"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5" fillId="8" borderId="1" xfId="0" applyFont="1" applyFill="1" applyBorder="1" applyAlignment="1" applyProtection="1">
      <alignment horizontal="left" vertical="center" wrapText="1" shrinkToFit="1"/>
      <protection locked="0"/>
    </xf>
    <xf numFmtId="0" fontId="26" fillId="6" borderId="1" xfId="0" applyFont="1" applyFill="1" applyBorder="1"/>
    <xf numFmtId="0" fontId="26" fillId="0" borderId="1" xfId="0" applyFont="1" applyBorder="1" applyAlignment="1">
      <alignment vertical="center"/>
    </xf>
    <xf numFmtId="0" fontId="35" fillId="8" borderId="18" xfId="0" applyFont="1" applyFill="1" applyBorder="1" applyAlignment="1" applyProtection="1">
      <alignment horizontal="center" vertical="center" shrinkToFit="1"/>
      <protection locked="0"/>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34" fillId="0" borderId="1" xfId="0" applyFont="1" applyBorder="1" applyAlignment="1">
      <alignment vertical="top" wrapText="1"/>
    </xf>
    <xf numFmtId="0" fontId="0" fillId="0" borderId="1" xfId="0" applyBorder="1" applyAlignment="1">
      <alignment vertical="top" wrapText="1"/>
    </xf>
    <xf numFmtId="0" fontId="35" fillId="8" borderId="0" xfId="0" applyFont="1" applyFill="1" applyAlignment="1" applyProtection="1">
      <alignment horizontal="left" vertical="center" wrapText="1" shrinkToFit="1"/>
      <protection locked="0"/>
    </xf>
    <xf numFmtId="0" fontId="45" fillId="2" borderId="11" xfId="0" applyFont="1" applyFill="1" applyBorder="1" applyAlignment="1">
      <alignment horizontal="center" vertical="center" wrapText="1"/>
    </xf>
    <xf numFmtId="0" fontId="28" fillId="4" borderId="23" xfId="0" applyFont="1" applyFill="1" applyBorder="1" applyAlignment="1">
      <alignment horizontal="center" vertical="center" wrapText="1"/>
    </xf>
    <xf numFmtId="0" fontId="34" fillId="0" borderId="0" xfId="0" applyFont="1" applyAlignment="1">
      <alignment vertical="top" wrapText="1"/>
    </xf>
    <xf numFmtId="0" fontId="42" fillId="6" borderId="0" xfId="0" applyFont="1" applyFill="1" applyAlignment="1">
      <alignment horizontal="left" vertical="center" wrapText="1"/>
    </xf>
    <xf numFmtId="0" fontId="44" fillId="6" borderId="18" xfId="0" applyFont="1" applyFill="1" applyBorder="1" applyAlignment="1">
      <alignment horizontal="left"/>
    </xf>
    <xf numFmtId="0" fontId="40" fillId="6" borderId="18" xfId="0" applyFont="1" applyFill="1" applyBorder="1" applyAlignment="1">
      <alignment horizontal="center" vertical="center" wrapText="1"/>
    </xf>
    <xf numFmtId="164" fontId="11" fillId="8" borderId="18" xfId="0" applyNumberFormat="1" applyFont="1" applyFill="1" applyBorder="1" applyAlignment="1" applyProtection="1">
      <alignment horizontal="left" vertical="center" shrinkToFit="1"/>
      <protection locked="0"/>
    </xf>
    <xf numFmtId="0" fontId="28" fillId="6" borderId="18" xfId="0" applyFont="1" applyFill="1" applyBorder="1" applyAlignment="1">
      <alignment horizontal="center" vertical="center" wrapText="1"/>
    </xf>
    <xf numFmtId="0" fontId="11" fillId="8" borderId="18" xfId="0" applyFont="1" applyFill="1" applyBorder="1" applyAlignment="1" applyProtection="1">
      <alignment horizontal="left" vertical="center" shrinkToFit="1"/>
      <protection locked="0"/>
    </xf>
    <xf numFmtId="0" fontId="28" fillId="6" borderId="20" xfId="0" applyFont="1" applyFill="1" applyBorder="1" applyAlignment="1">
      <alignment horizontal="left" vertical="center" wrapText="1"/>
    </xf>
    <xf numFmtId="0" fontId="28" fillId="6" borderId="21"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14" fillId="6" borderId="18" xfId="0" applyFont="1" applyFill="1" applyBorder="1" applyAlignment="1" applyProtection="1">
      <alignment horizontal="left" vertical="center"/>
      <protection locked="0"/>
    </xf>
    <xf numFmtId="0" fontId="35" fillId="8" borderId="20" xfId="0" applyFont="1" applyFill="1" applyBorder="1" applyAlignment="1" applyProtection="1">
      <alignment horizontal="center" vertical="center" shrinkToFit="1"/>
      <protection locked="0"/>
    </xf>
    <xf numFmtId="0" fontId="35" fillId="8" borderId="22" xfId="0" applyFont="1" applyFill="1" applyBorder="1" applyAlignment="1" applyProtection="1">
      <alignment horizontal="center" vertical="center" shrinkToFit="1"/>
      <protection locked="0"/>
    </xf>
    <xf numFmtId="0" fontId="35" fillId="8" borderId="20" xfId="0" applyFont="1" applyFill="1" applyBorder="1" applyAlignment="1" applyProtection="1">
      <alignment horizontal="center" vertical="center" wrapText="1" shrinkToFit="1"/>
      <protection locked="0"/>
    </xf>
    <xf numFmtId="0" fontId="35" fillId="8" borderId="21" xfId="0" applyFont="1" applyFill="1" applyBorder="1" applyAlignment="1" applyProtection="1">
      <alignment horizontal="center" vertical="center" wrapText="1" shrinkToFit="1"/>
      <protection locked="0"/>
    </xf>
    <xf numFmtId="0" fontId="35" fillId="8" borderId="22" xfId="0" applyFont="1" applyFill="1" applyBorder="1" applyAlignment="1" applyProtection="1">
      <alignment horizontal="center" vertical="center" wrapText="1" shrinkToFit="1"/>
      <protection locked="0"/>
    </xf>
    <xf numFmtId="0" fontId="42" fillId="6" borderId="20" xfId="0" applyFont="1" applyFill="1" applyBorder="1" applyAlignment="1">
      <alignment horizontal="left" vertical="top" wrapText="1"/>
    </xf>
    <xf numFmtId="0" fontId="42" fillId="6" borderId="21" xfId="0" applyFont="1" applyFill="1" applyBorder="1" applyAlignment="1">
      <alignment horizontal="left" vertical="top" wrapText="1"/>
    </xf>
    <xf numFmtId="0" fontId="42" fillId="6" borderId="22" xfId="0" applyFont="1" applyFill="1" applyBorder="1" applyAlignment="1">
      <alignment horizontal="left" vertical="top" wrapText="1"/>
    </xf>
    <xf numFmtId="0" fontId="11" fillId="8" borderId="20" xfId="0" applyFont="1" applyFill="1" applyBorder="1" applyAlignment="1" applyProtection="1">
      <alignment horizontal="center" vertical="center" shrinkToFit="1"/>
      <protection locked="0"/>
    </xf>
    <xf numFmtId="0" fontId="11" fillId="8" borderId="21" xfId="0" applyFont="1" applyFill="1" applyBorder="1" applyAlignment="1" applyProtection="1">
      <alignment horizontal="center" vertical="center" shrinkToFit="1"/>
      <protection locked="0"/>
    </xf>
    <xf numFmtId="0" fontId="11" fillId="8" borderId="22" xfId="0" applyFont="1" applyFill="1" applyBorder="1" applyAlignment="1" applyProtection="1">
      <alignment horizontal="center" vertical="center" shrinkToFit="1"/>
      <protection locked="0"/>
    </xf>
    <xf numFmtId="0" fontId="42" fillId="6" borderId="18" xfId="0" applyFont="1" applyFill="1" applyBorder="1" applyAlignment="1">
      <alignment horizontal="left" vertical="top" wrapText="1"/>
    </xf>
    <xf numFmtId="0" fontId="62" fillId="6" borderId="18" xfId="0" applyFont="1" applyFill="1" applyBorder="1" applyAlignment="1">
      <alignment horizontal="left" vertical="top" wrapText="1"/>
    </xf>
    <xf numFmtId="0" fontId="59" fillId="6" borderId="18" xfId="0" applyFont="1" applyFill="1" applyBorder="1" applyAlignment="1">
      <alignment horizontal="left"/>
    </xf>
    <xf numFmtId="0" fontId="44" fillId="6" borderId="0" xfId="0" applyFont="1" applyFill="1" applyAlignment="1">
      <alignment horizontal="left"/>
    </xf>
    <xf numFmtId="0" fontId="34" fillId="0" borderId="0" xfId="0" applyFont="1" applyAlignment="1">
      <alignment horizontal="left" vertical="top" wrapText="1"/>
    </xf>
    <xf numFmtId="0" fontId="1" fillId="0" borderId="0" xfId="0" applyFont="1" applyAlignment="1">
      <alignment horizontal="left" vertical="top" wrapText="1"/>
    </xf>
    <xf numFmtId="0" fontId="34" fillId="0" borderId="20" xfId="0" applyFont="1" applyBorder="1" applyAlignment="1">
      <alignment horizontal="left" vertical="top" wrapText="1" indent="2"/>
    </xf>
    <xf numFmtId="0" fontId="49" fillId="0" borderId="21" xfId="0" applyFont="1" applyBorder="1" applyAlignment="1">
      <alignment horizontal="left" vertical="top" wrapText="1" indent="2"/>
    </xf>
    <xf numFmtId="0" fontId="49" fillId="0" borderId="22" xfId="0" applyFont="1" applyBorder="1" applyAlignment="1">
      <alignment horizontal="left" vertical="top" wrapText="1" indent="2"/>
    </xf>
    <xf numFmtId="0" fontId="48" fillId="0" borderId="20" xfId="0" applyFont="1" applyBorder="1" applyAlignment="1">
      <alignment horizontal="left" vertical="top" wrapText="1" indent="2"/>
    </xf>
    <xf numFmtId="0" fontId="48" fillId="0" borderId="21" xfId="0" applyFont="1" applyBorder="1" applyAlignment="1">
      <alignment horizontal="left" vertical="top" wrapText="1" indent="2"/>
    </xf>
    <xf numFmtId="0" fontId="48" fillId="0" borderId="22" xfId="0" applyFont="1" applyBorder="1" applyAlignment="1">
      <alignment horizontal="left" vertical="top" wrapText="1" indent="2"/>
    </xf>
    <xf numFmtId="0" fontId="8" fillId="0" borderId="0" xfId="0" applyFont="1" applyAlignment="1">
      <alignment horizontal="center" vertical="center" wrapText="1"/>
    </xf>
    <xf numFmtId="0" fontId="7" fillId="0" borderId="0" xfId="0" applyFont="1" applyAlignment="1">
      <alignment horizontal="center" vertical="center" wrapText="1"/>
    </xf>
    <xf numFmtId="0" fontId="46" fillId="7" borderId="0" xfId="0" applyFont="1" applyFill="1" applyAlignment="1">
      <alignment horizontal="center" vertical="top" wrapText="1"/>
    </xf>
    <xf numFmtId="0" fontId="19" fillId="0" borderId="0" xfId="0" applyFont="1" applyAlignment="1">
      <alignment horizontal="center" vertical="top" wrapText="1"/>
    </xf>
    <xf numFmtId="0" fontId="4" fillId="0" borderId="0" xfId="0" applyFont="1" applyAlignment="1">
      <alignment horizontal="left" vertical="top" wrapText="1"/>
    </xf>
    <xf numFmtId="0" fontId="4" fillId="5" borderId="0" xfId="0" applyFont="1" applyFill="1" applyAlignment="1">
      <alignment horizontal="left" vertical="top" wrapText="1"/>
    </xf>
    <xf numFmtId="0" fontId="0" fillId="0" borderId="0" xfId="0" applyAlignment="1">
      <alignment horizontal="left" vertical="center" wrapText="1"/>
    </xf>
    <xf numFmtId="0" fontId="2" fillId="6" borderId="18" xfId="0" applyFont="1" applyFill="1" applyBorder="1" applyAlignment="1" applyProtection="1">
      <alignment horizontal="left" vertical="center" wrapText="1"/>
      <protection locked="0"/>
    </xf>
    <xf numFmtId="0" fontId="51" fillId="6" borderId="18" xfId="0" applyFont="1" applyFill="1" applyBorder="1" applyAlignment="1" applyProtection="1">
      <alignment horizontal="left" vertical="center" wrapText="1"/>
      <protection locked="0"/>
    </xf>
    <xf numFmtId="0" fontId="17" fillId="6" borderId="18" xfId="0" applyFont="1" applyFill="1" applyBorder="1" applyAlignment="1" applyProtection="1">
      <alignment horizontal="left" vertical="center" wrapText="1"/>
      <protection locked="0"/>
    </xf>
    <xf numFmtId="0" fontId="7" fillId="0" borderId="0" xfId="0" applyFont="1" applyAlignment="1">
      <alignment horizontal="center" vertical="top" wrapText="1"/>
    </xf>
    <xf numFmtId="0" fontId="43" fillId="6" borderId="0" xfId="0" applyFont="1" applyFill="1" applyAlignment="1">
      <alignment horizontal="left" vertical="top" wrapText="1"/>
    </xf>
    <xf numFmtId="0" fontId="40" fillId="6" borderId="20"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0" fillId="2" borderId="9" xfId="0" applyFill="1" applyBorder="1" applyAlignment="1">
      <alignment horizontal="left" vertical="center" wrapText="1"/>
    </xf>
    <xf numFmtId="0" fontId="45" fillId="2" borderId="9"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5" fillId="2" borderId="13" xfId="0" applyFont="1" applyFill="1" applyBorder="1" applyAlignment="1">
      <alignment horizontal="center" vertical="center" wrapText="1"/>
    </xf>
    <xf numFmtId="0" fontId="45" fillId="2" borderId="14" xfId="0" applyFont="1" applyFill="1" applyBorder="1" applyAlignment="1">
      <alignment horizontal="center" vertical="center" wrapText="1"/>
    </xf>
    <xf numFmtId="0" fontId="45" fillId="2" borderId="15" xfId="0" applyFont="1" applyFill="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mruColors>
      <color rgb="FF600041"/>
      <color rgb="FFF7F5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577850</xdr:colOff>
      <xdr:row>0</xdr:row>
      <xdr:rowOff>1264249</xdr:rowOff>
    </xdr:to>
    <xdr:pic>
      <xdr:nvPicPr>
        <xdr:cNvPr id="6" name="Picture 5">
          <a:extLst>
            <a:ext uri="{FF2B5EF4-FFF2-40B4-BE49-F238E27FC236}">
              <a16:creationId xmlns:a16="http://schemas.microsoft.com/office/drawing/2014/main" id="{39ECD9E7-8021-2F94-4D13-56E32616AE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63550" cy="126424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X131"/>
  <sheetViews>
    <sheetView showGridLines="0" tabSelected="1" zoomScaleNormal="100" zoomScaleSheetLayoutView="70" workbookViewId="0">
      <selection activeCell="A22" sqref="A22"/>
    </sheetView>
  </sheetViews>
  <sheetFormatPr defaultColWidth="9" defaultRowHeight="12.5"/>
  <cols>
    <col min="1" max="1" width="21.54296875" style="1" customWidth="1"/>
    <col min="2" max="2" width="25.1796875" style="1" customWidth="1"/>
    <col min="3" max="3" width="25.7265625" style="1" bestFit="1" customWidth="1"/>
    <col min="4" max="4" width="15" style="3" customWidth="1"/>
    <col min="5" max="5" width="15.81640625" style="2" customWidth="1"/>
    <col min="6" max="6" width="16.1796875" style="1" customWidth="1"/>
    <col min="7" max="7" width="11.81640625" style="1" customWidth="1"/>
    <col min="8" max="8" width="11.453125" style="1" customWidth="1"/>
    <col min="9" max="9" width="13.54296875" style="1" customWidth="1"/>
    <col min="10" max="10" width="13.453125" style="1" customWidth="1"/>
    <col min="11" max="11" width="10.453125" style="1" customWidth="1"/>
    <col min="12" max="12" width="10.81640625" style="1" customWidth="1"/>
    <col min="13" max="13" width="32.81640625" style="1" customWidth="1"/>
    <col min="14" max="16384" width="9" style="1"/>
  </cols>
  <sheetData>
    <row r="1" spans="1:24" ht="104" customHeight="1">
      <c r="D1" s="1"/>
      <c r="E1" s="1"/>
      <c r="M1" s="13"/>
      <c r="N1" s="13"/>
      <c r="O1" s="13"/>
      <c r="P1" s="13"/>
      <c r="Q1" s="13"/>
      <c r="R1" s="13"/>
      <c r="S1" s="13"/>
      <c r="T1" s="13"/>
      <c r="U1" s="13"/>
      <c r="V1" s="13"/>
      <c r="W1" s="13"/>
      <c r="X1" s="13"/>
    </row>
    <row r="2" spans="1:24" s="13" customFormat="1" ht="14">
      <c r="A2" s="153" t="s">
        <v>132</v>
      </c>
      <c r="B2" s="153"/>
      <c r="C2" s="153"/>
      <c r="D2" s="153"/>
      <c r="E2" s="153"/>
      <c r="F2" s="153"/>
      <c r="G2" s="153"/>
      <c r="H2" s="153"/>
      <c r="I2" s="153"/>
      <c r="J2" s="153"/>
      <c r="K2" s="153"/>
      <c r="L2" s="153"/>
    </row>
    <row r="3" spans="1:24" s="13" customFormat="1" ht="14">
      <c r="A3" s="43"/>
      <c r="B3" s="43"/>
      <c r="C3" s="43"/>
      <c r="D3" s="43"/>
      <c r="E3" s="43"/>
      <c r="F3" s="43"/>
      <c r="G3" s="43"/>
      <c r="H3" s="43"/>
      <c r="I3" s="43"/>
      <c r="J3" s="43"/>
      <c r="K3" s="43"/>
      <c r="L3" s="43"/>
    </row>
    <row r="4" spans="1:24" s="52" customFormat="1" ht="44" customHeight="1">
      <c r="A4" s="156" t="s">
        <v>134</v>
      </c>
      <c r="B4" s="156"/>
      <c r="C4" s="156"/>
      <c r="D4" s="156"/>
      <c r="E4" s="156"/>
      <c r="F4" s="156"/>
      <c r="G4" s="156"/>
      <c r="H4" s="156"/>
      <c r="I4" s="156"/>
      <c r="J4" s="156"/>
      <c r="K4" s="156"/>
      <c r="L4" s="156"/>
    </row>
    <row r="5" spans="1:24" s="52" customFormat="1" ht="15.5">
      <c r="A5" s="51"/>
      <c r="B5" s="51"/>
      <c r="C5" s="51"/>
      <c r="D5" s="51"/>
      <c r="E5" s="51"/>
      <c r="F5" s="51"/>
      <c r="G5" s="51"/>
      <c r="H5" s="51"/>
      <c r="I5" s="51"/>
      <c r="J5" s="51"/>
    </row>
    <row r="6" spans="1:24" s="5" customFormat="1" ht="18" customHeight="1">
      <c r="A6" s="155" t="s">
        <v>0</v>
      </c>
      <c r="B6" s="155"/>
      <c r="C6" s="155"/>
      <c r="D6" s="155"/>
      <c r="E6" s="155"/>
      <c r="F6" s="155"/>
      <c r="G6" s="155"/>
      <c r="H6" s="155"/>
      <c r="I6" s="155"/>
      <c r="J6" s="155"/>
      <c r="K6" s="155"/>
      <c r="L6" s="155"/>
    </row>
    <row r="7" spans="1:24" s="5" customFormat="1" ht="15" customHeight="1">
      <c r="A7" s="154" t="s">
        <v>1</v>
      </c>
      <c r="B7" s="154"/>
      <c r="C7" s="154"/>
      <c r="D7" s="154"/>
      <c r="E7" s="154"/>
      <c r="F7" s="154"/>
      <c r="G7" s="154"/>
      <c r="H7" s="154"/>
      <c r="I7" s="154"/>
      <c r="J7" s="154"/>
      <c r="K7" s="154"/>
      <c r="L7" s="154"/>
    </row>
    <row r="8" spans="1:24" s="12" customFormat="1" ht="14.15" customHeight="1">
      <c r="A8" s="144" t="s">
        <v>2</v>
      </c>
      <c r="B8" s="144"/>
      <c r="C8" s="144"/>
      <c r="D8" s="144"/>
      <c r="E8" s="144"/>
      <c r="F8" s="144"/>
      <c r="G8" s="144"/>
      <c r="H8" s="144"/>
      <c r="I8" s="144"/>
      <c r="J8" s="144"/>
      <c r="K8" s="144"/>
      <c r="L8" s="144"/>
      <c r="M8" s="53"/>
    </row>
    <row r="9" spans="1:24" s="11" customFormat="1" ht="129" customHeight="1">
      <c r="A9" s="145" t="s">
        <v>164</v>
      </c>
      <c r="B9" s="146"/>
      <c r="C9" s="146"/>
      <c r="D9" s="146"/>
      <c r="E9" s="146"/>
      <c r="F9" s="146"/>
      <c r="G9" s="146"/>
      <c r="H9" s="146"/>
      <c r="I9" s="146"/>
      <c r="J9" s="146"/>
      <c r="K9" s="146"/>
      <c r="L9" s="146"/>
    </row>
    <row r="10" spans="1:24" s="12" customFormat="1" ht="14.15" customHeight="1">
      <c r="A10" s="144" t="s">
        <v>3</v>
      </c>
      <c r="B10" s="144"/>
      <c r="C10" s="144"/>
      <c r="D10" s="144"/>
      <c r="E10" s="144"/>
      <c r="F10" s="144"/>
      <c r="G10" s="144"/>
      <c r="H10" s="144"/>
      <c r="I10" s="144"/>
      <c r="J10" s="144"/>
      <c r="K10" s="144"/>
      <c r="L10" s="144"/>
      <c r="M10" s="53"/>
    </row>
    <row r="11" spans="1:24" s="11" customFormat="1" ht="270" customHeight="1">
      <c r="A11" s="145" t="s">
        <v>141</v>
      </c>
      <c r="B11" s="157"/>
      <c r="C11" s="157"/>
      <c r="D11" s="157"/>
      <c r="E11" s="157"/>
      <c r="F11" s="157"/>
      <c r="G11" s="157"/>
      <c r="H11" s="157"/>
      <c r="I11" s="157"/>
      <c r="J11" s="157"/>
      <c r="K11" s="157"/>
      <c r="L11" s="157"/>
    </row>
    <row r="12" spans="1:24" s="12" customFormat="1" ht="14.15" customHeight="1">
      <c r="A12" s="144" t="s">
        <v>4</v>
      </c>
      <c r="B12" s="144"/>
      <c r="C12" s="144"/>
      <c r="D12" s="144"/>
      <c r="E12" s="144"/>
      <c r="F12" s="144"/>
      <c r="G12" s="144"/>
      <c r="H12" s="144"/>
      <c r="I12" s="144"/>
      <c r="J12" s="144"/>
      <c r="K12" s="144"/>
      <c r="L12" s="144"/>
      <c r="M12" s="53"/>
    </row>
    <row r="13" spans="1:24" s="11" customFormat="1" ht="153.5" customHeight="1">
      <c r="A13" s="145" t="s">
        <v>165</v>
      </c>
      <c r="B13" s="146"/>
      <c r="C13" s="146"/>
      <c r="D13" s="146"/>
      <c r="E13" s="146"/>
      <c r="F13" s="146"/>
      <c r="G13" s="146"/>
      <c r="H13" s="146"/>
      <c r="I13" s="146"/>
      <c r="J13" s="146"/>
      <c r="K13" s="146"/>
      <c r="L13" s="146"/>
    </row>
    <row r="14" spans="1:24" s="5" customFormat="1" ht="18" customHeight="1">
      <c r="A14" s="155" t="s">
        <v>5</v>
      </c>
      <c r="B14" s="155"/>
      <c r="C14" s="155"/>
      <c r="D14" s="155"/>
      <c r="E14" s="155"/>
      <c r="F14" s="155"/>
      <c r="G14" s="155"/>
      <c r="H14" s="155"/>
      <c r="I14" s="155"/>
      <c r="J14" s="155"/>
      <c r="K14" s="155"/>
      <c r="L14" s="155"/>
    </row>
    <row r="15" spans="1:24" s="16" customFormat="1" ht="14.15" customHeight="1">
      <c r="A15" s="121" t="s">
        <v>135</v>
      </c>
      <c r="B15" s="121"/>
      <c r="C15" s="121"/>
      <c r="D15" s="121"/>
      <c r="E15" s="121"/>
      <c r="F15" s="121"/>
      <c r="G15" s="121"/>
      <c r="H15" s="121"/>
      <c r="I15" s="121"/>
      <c r="J15" s="121"/>
      <c r="K15" s="121"/>
      <c r="L15" s="121"/>
      <c r="M15" s="4"/>
    </row>
    <row r="16" spans="1:24" s="16" customFormat="1">
      <c r="A16" s="147" t="s">
        <v>133</v>
      </c>
      <c r="B16" s="148"/>
      <c r="C16" s="148"/>
      <c r="D16" s="148"/>
      <c r="E16" s="148"/>
      <c r="F16" s="148"/>
      <c r="G16" s="148"/>
      <c r="H16" s="148"/>
      <c r="I16" s="148"/>
      <c r="J16" s="148"/>
      <c r="K16" s="148"/>
      <c r="L16" s="149"/>
      <c r="M16" s="4"/>
    </row>
    <row r="17" spans="1:13" s="16" customFormat="1" ht="13" customHeight="1">
      <c r="A17" s="150" t="s">
        <v>146</v>
      </c>
      <c r="B17" s="151"/>
      <c r="C17" s="151"/>
      <c r="D17" s="151"/>
      <c r="E17" s="151"/>
      <c r="F17" s="151"/>
      <c r="G17" s="151"/>
      <c r="H17" s="151"/>
      <c r="I17" s="151"/>
      <c r="J17" s="151"/>
      <c r="K17" s="151"/>
      <c r="L17" s="152"/>
      <c r="M17" s="4"/>
    </row>
    <row r="18" spans="1:13" s="16" customFormat="1" ht="25.5" customHeight="1">
      <c r="A18" s="147" t="s">
        <v>147</v>
      </c>
      <c r="B18" s="148"/>
      <c r="C18" s="148"/>
      <c r="D18" s="148"/>
      <c r="E18" s="148"/>
      <c r="F18" s="148"/>
      <c r="G18" s="148"/>
      <c r="H18" s="148"/>
      <c r="I18" s="148"/>
      <c r="J18" s="148"/>
      <c r="K18" s="148"/>
      <c r="L18" s="149"/>
      <c r="M18" s="4"/>
    </row>
    <row r="19" spans="1:13" s="16" customFormat="1" ht="13">
      <c r="A19" s="150" t="s">
        <v>138</v>
      </c>
      <c r="B19" s="151"/>
      <c r="C19" s="151"/>
      <c r="D19" s="151"/>
      <c r="E19" s="151"/>
      <c r="F19" s="151"/>
      <c r="G19" s="151"/>
      <c r="H19" s="151"/>
      <c r="I19" s="151"/>
      <c r="J19" s="151"/>
      <c r="K19" s="151"/>
      <c r="L19" s="152"/>
      <c r="M19" s="4"/>
    </row>
    <row r="20" spans="1:13" s="2" customFormat="1" ht="15.65" customHeight="1">
      <c r="A20" s="143" t="s">
        <v>6</v>
      </c>
      <c r="B20" s="121"/>
      <c r="C20" s="121"/>
      <c r="D20" s="121"/>
      <c r="E20" s="121"/>
      <c r="F20" s="121"/>
      <c r="G20" s="121"/>
      <c r="H20" s="121"/>
      <c r="I20" s="121"/>
      <c r="J20" s="121"/>
      <c r="K20" s="121"/>
      <c r="L20" s="121"/>
    </row>
    <row r="21" spans="1:13" s="2" customFormat="1" ht="13" customHeight="1">
      <c r="A21" s="99" t="s">
        <v>7</v>
      </c>
      <c r="B21" s="100" t="s">
        <v>8</v>
      </c>
      <c r="C21" s="100" t="s">
        <v>157</v>
      </c>
      <c r="D21" s="124" t="s">
        <v>151</v>
      </c>
      <c r="E21" s="124"/>
      <c r="F21" s="124" t="s">
        <v>156</v>
      </c>
      <c r="G21" s="124"/>
      <c r="H21" s="126" t="s">
        <v>9</v>
      </c>
      <c r="I21" s="127"/>
      <c r="J21" s="127"/>
      <c r="K21" s="127"/>
      <c r="L21" s="128"/>
    </row>
    <row r="22" spans="1:13" s="24" customFormat="1" ht="16" customHeight="1">
      <c r="A22" s="81"/>
      <c r="B22" s="81" t="s">
        <v>10</v>
      </c>
      <c r="C22" s="111"/>
      <c r="D22" s="130" t="s">
        <v>10</v>
      </c>
      <c r="E22" s="131"/>
      <c r="F22" s="130"/>
      <c r="G22" s="131"/>
      <c r="H22" s="132"/>
      <c r="I22" s="133"/>
      <c r="J22" s="133"/>
      <c r="K22" s="133"/>
      <c r="L22" s="134"/>
    </row>
    <row r="23" spans="1:13" s="3" customFormat="1" ht="15.65" customHeight="1">
      <c r="A23" s="121" t="s">
        <v>11</v>
      </c>
      <c r="B23" s="121"/>
      <c r="C23" s="121"/>
      <c r="D23" s="121"/>
      <c r="E23" s="121"/>
      <c r="F23" s="121"/>
      <c r="G23" s="121"/>
      <c r="H23" s="121"/>
      <c r="I23" s="121"/>
      <c r="J23" s="121"/>
      <c r="K23" s="121"/>
      <c r="L23" s="121"/>
    </row>
    <row r="24" spans="1:13" s="3" customFormat="1" ht="12.75" customHeight="1">
      <c r="A24" s="101" t="s">
        <v>12</v>
      </c>
      <c r="B24" s="101" t="s">
        <v>13</v>
      </c>
      <c r="C24" s="101" t="s">
        <v>14</v>
      </c>
      <c r="D24" s="124" t="s">
        <v>15</v>
      </c>
      <c r="E24" s="124"/>
      <c r="F24" s="124" t="s">
        <v>16</v>
      </c>
      <c r="G24" s="124"/>
      <c r="H24" s="124" t="s">
        <v>17</v>
      </c>
      <c r="I24" s="124"/>
      <c r="J24" s="124" t="s">
        <v>18</v>
      </c>
      <c r="K24" s="124"/>
      <c r="L24" s="124"/>
    </row>
    <row r="25" spans="1:13" s="65" customFormat="1" ht="16" customHeight="1">
      <c r="A25" s="102"/>
      <c r="B25" s="102"/>
      <c r="C25" s="102"/>
      <c r="D25" s="125"/>
      <c r="E25" s="125"/>
      <c r="F25" s="125"/>
      <c r="G25" s="125"/>
      <c r="H25" s="125"/>
      <c r="I25" s="125"/>
      <c r="J25" s="123"/>
      <c r="K25" s="123"/>
      <c r="L25" s="123"/>
    </row>
    <row r="26" spans="1:13" s="7" customFormat="1" ht="16.5" customHeight="1">
      <c r="A26" s="121" t="s">
        <v>19</v>
      </c>
      <c r="B26" s="121"/>
      <c r="C26" s="121"/>
      <c r="D26" s="121"/>
      <c r="E26" s="121"/>
      <c r="F26" s="121"/>
      <c r="G26" s="121"/>
      <c r="H26" s="121"/>
      <c r="I26" s="121"/>
      <c r="J26" s="121"/>
      <c r="K26" s="121"/>
      <c r="L26" s="121"/>
      <c r="M26" s="20"/>
    </row>
    <row r="27" spans="1:13" s="3" customFormat="1" ht="12.75" customHeight="1">
      <c r="A27" s="101" t="s">
        <v>12</v>
      </c>
      <c r="B27" s="101" t="s">
        <v>13</v>
      </c>
      <c r="C27" s="101" t="s">
        <v>14</v>
      </c>
      <c r="D27" s="124" t="s">
        <v>15</v>
      </c>
      <c r="E27" s="124"/>
      <c r="F27" s="124" t="s">
        <v>16</v>
      </c>
      <c r="G27" s="124"/>
      <c r="H27" s="124" t="s">
        <v>17</v>
      </c>
      <c r="I27" s="124"/>
      <c r="J27" s="124" t="s">
        <v>18</v>
      </c>
      <c r="K27" s="124"/>
      <c r="L27" s="124"/>
    </row>
    <row r="28" spans="1:13" s="65" customFormat="1" ht="16" customHeight="1">
      <c r="A28" s="102"/>
      <c r="B28" s="102"/>
      <c r="C28" s="102"/>
      <c r="D28" s="125"/>
      <c r="E28" s="125"/>
      <c r="F28" s="123"/>
      <c r="G28" s="123"/>
      <c r="H28" s="123"/>
      <c r="I28" s="123"/>
      <c r="J28" s="123"/>
      <c r="K28" s="123"/>
      <c r="L28" s="123"/>
    </row>
    <row r="29" spans="1:13" s="7" customFormat="1" ht="16.5" customHeight="1">
      <c r="A29" s="121" t="s">
        <v>166</v>
      </c>
      <c r="B29" s="121"/>
      <c r="C29" s="121"/>
      <c r="D29" s="121"/>
      <c r="E29" s="121"/>
      <c r="F29" s="121"/>
      <c r="G29" s="121"/>
      <c r="H29" s="121"/>
      <c r="I29" s="121"/>
      <c r="J29" s="121"/>
      <c r="K29" s="121"/>
      <c r="L29" s="121"/>
    </row>
    <row r="30" spans="1:13" s="3" customFormat="1" ht="15" customHeight="1">
      <c r="A30" s="124" t="s">
        <v>136</v>
      </c>
      <c r="B30" s="124"/>
      <c r="C30" s="165" t="s">
        <v>21</v>
      </c>
      <c r="D30" s="166"/>
      <c r="E30" s="167"/>
      <c r="F30" s="122" t="s">
        <v>22</v>
      </c>
      <c r="G30" s="122"/>
      <c r="H30" s="122" t="s">
        <v>23</v>
      </c>
      <c r="I30" s="122"/>
      <c r="J30" s="122" t="s">
        <v>24</v>
      </c>
      <c r="K30" s="122"/>
      <c r="L30" s="122"/>
    </row>
    <row r="31" spans="1:13" s="65" customFormat="1" ht="16" customHeight="1">
      <c r="A31" s="125"/>
      <c r="B31" s="125"/>
      <c r="C31" s="138"/>
      <c r="D31" s="139"/>
      <c r="E31" s="140"/>
      <c r="F31" s="125"/>
      <c r="G31" s="125"/>
      <c r="H31" s="123"/>
      <c r="I31" s="123"/>
      <c r="J31" s="123"/>
      <c r="K31" s="123"/>
      <c r="L31" s="123"/>
    </row>
    <row r="32" spans="1:13" s="65" customFormat="1" ht="71" customHeight="1">
      <c r="A32" s="108" t="s">
        <v>47</v>
      </c>
      <c r="B32" s="141" t="s">
        <v>167</v>
      </c>
      <c r="C32" s="142"/>
      <c r="D32" s="142"/>
      <c r="E32" s="142"/>
      <c r="F32" s="142"/>
      <c r="G32" s="142"/>
      <c r="H32" s="142"/>
      <c r="I32" s="142"/>
      <c r="J32" s="142"/>
      <c r="K32" s="142"/>
      <c r="L32" s="142"/>
    </row>
    <row r="33" spans="1:13" s="65" customFormat="1" ht="71" customHeight="1">
      <c r="A33" s="116" t="s">
        <v>10</v>
      </c>
      <c r="B33" s="135" t="s">
        <v>163</v>
      </c>
      <c r="C33" s="136"/>
      <c r="D33" s="136"/>
      <c r="E33" s="136"/>
      <c r="F33" s="136"/>
      <c r="G33" s="136"/>
      <c r="H33" s="136"/>
      <c r="I33" s="136"/>
      <c r="J33" s="136"/>
      <c r="K33" s="136"/>
      <c r="L33" s="137"/>
    </row>
    <row r="34" spans="1:13" s="6" customFormat="1" ht="16.5" customHeight="1">
      <c r="A34" s="121" t="s">
        <v>25</v>
      </c>
      <c r="B34" s="121"/>
      <c r="C34" s="121"/>
      <c r="D34" s="121"/>
      <c r="E34" s="121"/>
      <c r="F34" s="121"/>
      <c r="G34" s="121"/>
      <c r="H34" s="121"/>
      <c r="I34" s="121"/>
      <c r="J34" s="121"/>
      <c r="K34" s="121"/>
      <c r="L34" s="121"/>
      <c r="M34" s="3"/>
    </row>
    <row r="35" spans="1:13" s="2" customFormat="1" ht="76" customHeight="1">
      <c r="A35" s="103" t="s">
        <v>26</v>
      </c>
      <c r="B35" s="104" t="s">
        <v>27</v>
      </c>
      <c r="C35" s="105" t="s">
        <v>28</v>
      </c>
      <c r="D35" s="106" t="s">
        <v>29</v>
      </c>
      <c r="E35" s="106" t="s">
        <v>30</v>
      </c>
      <c r="F35" s="107" t="s">
        <v>31</v>
      </c>
      <c r="G35" s="105" t="s">
        <v>168</v>
      </c>
      <c r="H35" s="105" t="s">
        <v>33</v>
      </c>
      <c r="I35" s="107" t="s">
        <v>34</v>
      </c>
      <c r="J35" s="107" t="s">
        <v>35</v>
      </c>
      <c r="K35" s="105" t="s">
        <v>36</v>
      </c>
      <c r="L35" s="107" t="s">
        <v>37</v>
      </c>
      <c r="M35" s="54" t="s">
        <v>145</v>
      </c>
    </row>
    <row r="36" spans="1:13" s="18" customFormat="1" ht="20">
      <c r="A36" s="45" t="s">
        <v>38</v>
      </c>
      <c r="B36" s="55" t="s">
        <v>39</v>
      </c>
      <c r="C36" s="55">
        <v>2019</v>
      </c>
      <c r="D36" s="55" t="s">
        <v>40</v>
      </c>
      <c r="E36" s="56" t="s">
        <v>41</v>
      </c>
      <c r="F36" s="55" t="s">
        <v>42</v>
      </c>
      <c r="G36" s="55" t="s">
        <v>43</v>
      </c>
      <c r="H36" s="55" t="s">
        <v>44</v>
      </c>
      <c r="I36" s="57">
        <v>65</v>
      </c>
      <c r="J36" s="55" t="s">
        <v>45</v>
      </c>
      <c r="K36" s="58">
        <v>0.6</v>
      </c>
      <c r="L36" s="55" t="s">
        <v>46</v>
      </c>
      <c r="M36" s="45" t="str">
        <f>CONCATENATE(B36," ",C36," ",D36,", ",E36,", ",F36,", ",G36,", ",,H36,", $",I36)</f>
        <v>Hanna's Winery 2019 Chardonnay, Reserve, Carmel Vineyards, Sta Rita Hills, USA, $65</v>
      </c>
    </row>
    <row r="37" spans="1:13" s="15" customFormat="1" ht="16" customHeight="1">
      <c r="A37" s="46" t="s">
        <v>47</v>
      </c>
      <c r="B37" s="67"/>
      <c r="C37" s="67"/>
      <c r="D37" s="67"/>
      <c r="E37" s="68"/>
      <c r="F37" s="68"/>
      <c r="G37" s="67"/>
      <c r="H37" s="68"/>
      <c r="I37" s="69"/>
      <c r="J37" s="70"/>
      <c r="K37" s="71"/>
      <c r="L37" s="72"/>
      <c r="M37" s="45" t="str">
        <f t="shared" ref="M37:M46" si="0">CONCATENATE(B37," ",C37," ",D37,", ",E37,", ",F37,", ",G37,", ",,H37,", $",I37)</f>
        <v xml:space="preserve">  , , , , , $</v>
      </c>
    </row>
    <row r="38" spans="1:13" s="15" customFormat="1" ht="16" customHeight="1">
      <c r="A38" s="46" t="s">
        <v>47</v>
      </c>
      <c r="B38" s="67"/>
      <c r="C38" s="67"/>
      <c r="D38" s="67"/>
      <c r="E38" s="68"/>
      <c r="F38" s="68"/>
      <c r="G38" s="67"/>
      <c r="H38" s="68"/>
      <c r="I38" s="69"/>
      <c r="J38" s="70"/>
      <c r="K38" s="71"/>
      <c r="L38" s="72"/>
      <c r="M38" s="45" t="str">
        <f t="shared" si="0"/>
        <v xml:space="preserve">  , , , , , $</v>
      </c>
    </row>
    <row r="39" spans="1:13" s="15" customFormat="1" ht="16" customHeight="1">
      <c r="A39" s="46" t="s">
        <v>47</v>
      </c>
      <c r="B39" s="67"/>
      <c r="C39" s="67"/>
      <c r="D39" s="67"/>
      <c r="E39" s="68"/>
      <c r="F39" s="68"/>
      <c r="G39" s="67"/>
      <c r="H39" s="68"/>
      <c r="I39" s="69"/>
      <c r="J39" s="70"/>
      <c r="K39" s="71"/>
      <c r="L39" s="72"/>
      <c r="M39" s="45" t="str">
        <f t="shared" si="0"/>
        <v xml:space="preserve">  , , , , , $</v>
      </c>
    </row>
    <row r="40" spans="1:13" s="15" customFormat="1" ht="16" customHeight="1">
      <c r="A40" s="46" t="s">
        <v>47</v>
      </c>
      <c r="B40" s="67"/>
      <c r="C40" s="67"/>
      <c r="D40" s="67"/>
      <c r="E40" s="68"/>
      <c r="F40" s="68"/>
      <c r="G40" s="67"/>
      <c r="H40" s="68"/>
      <c r="I40" s="69"/>
      <c r="J40" s="70"/>
      <c r="K40" s="71"/>
      <c r="L40" s="72"/>
      <c r="M40" s="45" t="str">
        <f t="shared" si="0"/>
        <v xml:space="preserve">  , , , , , $</v>
      </c>
    </row>
    <row r="41" spans="1:13" s="15" customFormat="1" ht="16" customHeight="1">
      <c r="A41" s="46" t="s">
        <v>47</v>
      </c>
      <c r="B41" s="67"/>
      <c r="C41" s="67"/>
      <c r="D41" s="67"/>
      <c r="E41" s="68"/>
      <c r="F41" s="68"/>
      <c r="G41" s="67"/>
      <c r="H41" s="68"/>
      <c r="I41" s="69"/>
      <c r="J41" s="70"/>
      <c r="K41" s="71"/>
      <c r="L41" s="72"/>
      <c r="M41" s="45" t="str">
        <f t="shared" si="0"/>
        <v xml:space="preserve">  , , , , , $</v>
      </c>
    </row>
    <row r="42" spans="1:13" s="15" customFormat="1" ht="16" customHeight="1">
      <c r="A42" s="46" t="s">
        <v>47</v>
      </c>
      <c r="B42" s="67"/>
      <c r="C42" s="67"/>
      <c r="D42" s="67"/>
      <c r="E42" s="68"/>
      <c r="F42" s="68"/>
      <c r="G42" s="67"/>
      <c r="H42" s="68"/>
      <c r="I42" s="69"/>
      <c r="J42" s="70"/>
      <c r="K42" s="71"/>
      <c r="L42" s="72"/>
      <c r="M42" s="45" t="str">
        <f t="shared" si="0"/>
        <v xml:space="preserve">  , , , , , $</v>
      </c>
    </row>
    <row r="43" spans="1:13" s="15" customFormat="1" ht="16" customHeight="1">
      <c r="A43" s="66" t="s">
        <v>47</v>
      </c>
      <c r="B43" s="73"/>
      <c r="C43" s="73"/>
      <c r="D43" s="73"/>
      <c r="E43" s="74"/>
      <c r="F43" s="74"/>
      <c r="G43" s="73"/>
      <c r="H43" s="74"/>
      <c r="I43" s="75"/>
      <c r="J43" s="76"/>
      <c r="K43" s="77"/>
      <c r="L43" s="78"/>
      <c r="M43" s="79" t="str">
        <f t="shared" si="0"/>
        <v xml:space="preserve">  , , , , , $</v>
      </c>
    </row>
    <row r="44" spans="1:13" s="15" customFormat="1" ht="16" customHeight="1">
      <c r="A44" s="80" t="s">
        <v>47</v>
      </c>
      <c r="B44" s="81"/>
      <c r="C44" s="81"/>
      <c r="D44" s="81"/>
      <c r="E44" s="82"/>
      <c r="F44" s="82"/>
      <c r="G44" s="81"/>
      <c r="H44" s="82"/>
      <c r="I44" s="83"/>
      <c r="J44" s="84"/>
      <c r="K44" s="85"/>
      <c r="L44" s="86"/>
      <c r="M44" s="87" t="str">
        <f t="shared" si="0"/>
        <v xml:space="preserve">  , , , , , $</v>
      </c>
    </row>
    <row r="45" spans="1:13" s="15" customFormat="1" ht="16" customHeight="1">
      <c r="A45" s="88" t="s">
        <v>47</v>
      </c>
      <c r="B45" s="89"/>
      <c r="C45" s="89"/>
      <c r="D45" s="89"/>
      <c r="E45" s="90"/>
      <c r="F45" s="90"/>
      <c r="G45" s="89"/>
      <c r="H45" s="90"/>
      <c r="I45" s="91"/>
      <c r="J45" s="92"/>
      <c r="K45" s="93"/>
      <c r="L45" s="94"/>
      <c r="M45" s="95" t="str">
        <f t="shared" si="0"/>
        <v xml:space="preserve">  , , , , , $</v>
      </c>
    </row>
    <row r="46" spans="1:13" s="15" customFormat="1" ht="16" customHeight="1">
      <c r="A46" s="80" t="s">
        <v>47</v>
      </c>
      <c r="B46" s="81"/>
      <c r="C46" s="81"/>
      <c r="D46" s="81"/>
      <c r="E46" s="82"/>
      <c r="F46" s="82"/>
      <c r="G46" s="81"/>
      <c r="H46" s="82"/>
      <c r="I46" s="83"/>
      <c r="J46" s="84"/>
      <c r="K46" s="85"/>
      <c r="L46" s="86"/>
      <c r="M46" s="87" t="str">
        <f t="shared" si="0"/>
        <v xml:space="preserve">  , , , , , $</v>
      </c>
    </row>
    <row r="47" spans="1:13" s="15" customFormat="1" ht="16" customHeight="1">
      <c r="A47" s="160" t="s">
        <v>48</v>
      </c>
      <c r="B47" s="160"/>
      <c r="C47" s="96"/>
      <c r="D47" s="161" t="s">
        <v>140</v>
      </c>
      <c r="E47" s="162"/>
      <c r="F47" s="97">
        <f>C47*100</f>
        <v>0</v>
      </c>
      <c r="G47" s="129" t="s">
        <v>139</v>
      </c>
      <c r="H47" s="129"/>
      <c r="I47" s="129"/>
      <c r="J47" s="129"/>
      <c r="K47" s="129"/>
      <c r="L47" s="129"/>
      <c r="M47" s="98"/>
    </row>
    <row r="48" spans="1:13" s="15" customFormat="1" ht="13">
      <c r="A48" s="48"/>
      <c r="B48" s="48"/>
      <c r="C48" s="47"/>
      <c r="D48" s="48"/>
      <c r="E48" s="48"/>
      <c r="F48" s="49"/>
      <c r="G48" s="50"/>
      <c r="H48" s="50"/>
      <c r="I48" s="50"/>
      <c r="J48" s="50"/>
    </row>
    <row r="49" spans="1:12" s="5" customFormat="1" ht="18" customHeight="1">
      <c r="A49" s="155" t="s">
        <v>49</v>
      </c>
      <c r="B49" s="155"/>
      <c r="C49" s="155"/>
      <c r="D49" s="155"/>
      <c r="E49" s="155"/>
      <c r="F49" s="155"/>
      <c r="G49" s="155"/>
      <c r="H49" s="155"/>
      <c r="I49" s="155"/>
      <c r="J49" s="155"/>
      <c r="K49" s="155"/>
      <c r="L49" s="155"/>
    </row>
    <row r="50" spans="1:12" ht="37.4" customHeight="1">
      <c r="A50" s="163" t="s">
        <v>50</v>
      </c>
      <c r="B50" s="163"/>
      <c r="C50" s="163"/>
      <c r="D50" s="163"/>
      <c r="E50" s="163"/>
      <c r="F50" s="163"/>
      <c r="G50" s="163"/>
      <c r="H50" s="163"/>
      <c r="I50" s="163"/>
      <c r="J50" s="163"/>
      <c r="K50" s="163"/>
      <c r="L50" s="163"/>
    </row>
    <row r="51" spans="1:12" ht="15.65" customHeight="1">
      <c r="A51" s="164" t="s">
        <v>51</v>
      </c>
      <c r="B51" s="164"/>
      <c r="C51" s="164"/>
      <c r="D51" s="164"/>
      <c r="E51" s="164"/>
      <c r="F51" s="164"/>
      <c r="G51" s="164"/>
      <c r="H51" s="164"/>
      <c r="I51" s="164"/>
      <c r="J51" s="164"/>
      <c r="K51" s="164"/>
      <c r="L51" s="164"/>
    </row>
    <row r="52" spans="1:12" ht="15.5">
      <c r="A52" s="159" t="s">
        <v>52</v>
      </c>
      <c r="B52" s="159"/>
      <c r="C52" s="159"/>
      <c r="D52" s="159"/>
      <c r="E52" s="157" t="s">
        <v>53</v>
      </c>
      <c r="F52" s="157"/>
      <c r="G52" s="157"/>
      <c r="H52" s="157"/>
      <c r="I52" s="157"/>
      <c r="J52" s="157"/>
      <c r="K52" s="44"/>
      <c r="L52" s="44"/>
    </row>
    <row r="53" spans="1:12" ht="15.5">
      <c r="A53" s="3"/>
      <c r="B53" s="3"/>
      <c r="C53" s="3"/>
      <c r="E53" s="21"/>
      <c r="F53" s="21"/>
      <c r="G53" s="21"/>
      <c r="H53" s="21"/>
      <c r="I53" s="21"/>
      <c r="J53" s="21"/>
      <c r="K53" s="44"/>
      <c r="L53" s="44"/>
    </row>
    <row r="54" spans="1:12" ht="15.65" customHeight="1">
      <c r="A54" s="120" t="s">
        <v>54</v>
      </c>
      <c r="B54" s="120"/>
      <c r="C54" s="120"/>
      <c r="D54" s="120"/>
      <c r="E54" s="120"/>
      <c r="F54" s="120"/>
      <c r="G54" s="120"/>
      <c r="H54" s="120"/>
      <c r="I54" s="120"/>
      <c r="J54" s="120"/>
      <c r="K54" s="120"/>
      <c r="L54" s="120"/>
    </row>
    <row r="55" spans="1:12" s="22" customFormat="1" ht="40" customHeight="1">
      <c r="A55" s="158" t="s">
        <v>55</v>
      </c>
      <c r="B55" s="158"/>
      <c r="C55" s="158"/>
      <c r="D55" s="158"/>
      <c r="E55" s="158"/>
    </row>
    <row r="56" spans="1:12" s="22" customFormat="1">
      <c r="A56" s="23"/>
      <c r="B56" s="23"/>
      <c r="C56" s="23"/>
      <c r="D56" s="23"/>
      <c r="E56" s="23"/>
      <c r="F56" s="23"/>
      <c r="G56" s="23"/>
      <c r="H56" s="23"/>
      <c r="I56" s="23"/>
      <c r="J56" s="23"/>
      <c r="K56" s="23"/>
      <c r="L56" s="23"/>
    </row>
    <row r="57" spans="1:12">
      <c r="A57" s="59" t="s">
        <v>56</v>
      </c>
      <c r="B57"/>
      <c r="C57"/>
      <c r="D57"/>
      <c r="E57"/>
    </row>
    <row r="58" spans="1:12">
      <c r="A58" s="59" t="s">
        <v>57</v>
      </c>
      <c r="B58"/>
      <c r="C58"/>
      <c r="D58"/>
      <c r="E58"/>
    </row>
    <row r="59" spans="1:12">
      <c r="A59" s="59" t="s">
        <v>58</v>
      </c>
      <c r="B59"/>
      <c r="C59"/>
      <c r="D59"/>
      <c r="E59"/>
    </row>
    <row r="60" spans="1:12">
      <c r="A60" s="59" t="s">
        <v>59</v>
      </c>
      <c r="B60"/>
      <c r="C60"/>
      <c r="D60"/>
      <c r="E60"/>
    </row>
    <row r="61" spans="1:12">
      <c r="A61" s="59" t="s">
        <v>169</v>
      </c>
      <c r="B61"/>
      <c r="C61"/>
      <c r="D61"/>
      <c r="E61"/>
    </row>
    <row r="62" spans="1:12">
      <c r="A62" s="59" t="s">
        <v>60</v>
      </c>
      <c r="B62"/>
      <c r="C62"/>
      <c r="D62"/>
      <c r="E62"/>
    </row>
    <row r="63" spans="1:12">
      <c r="A63" s="59" t="s">
        <v>61</v>
      </c>
      <c r="B63"/>
      <c r="C63"/>
      <c r="D63"/>
      <c r="E63"/>
    </row>
    <row r="64" spans="1:12">
      <c r="A64" s="59" t="s">
        <v>62</v>
      </c>
      <c r="B64"/>
      <c r="C64"/>
      <c r="D64"/>
      <c r="E64"/>
    </row>
    <row r="65" spans="1:5">
      <c r="A65" s="59" t="s">
        <v>63</v>
      </c>
      <c r="B65"/>
      <c r="C65"/>
      <c r="D65"/>
      <c r="E65"/>
    </row>
    <row r="66" spans="1:5">
      <c r="A66" s="59" t="s">
        <v>64</v>
      </c>
      <c r="B66"/>
      <c r="C66"/>
      <c r="D66"/>
      <c r="E66"/>
    </row>
    <row r="67" spans="1:5">
      <c r="A67" s="59" t="s">
        <v>65</v>
      </c>
      <c r="B67"/>
      <c r="C67"/>
      <c r="D67"/>
      <c r="E67"/>
    </row>
    <row r="68" spans="1:5">
      <c r="A68" s="60"/>
      <c r="B68"/>
      <c r="C68"/>
      <c r="D68"/>
      <c r="E68"/>
    </row>
    <row r="69" spans="1:5">
      <c r="A69" s="59" t="s">
        <v>66</v>
      </c>
      <c r="B69"/>
      <c r="C69"/>
      <c r="D69"/>
      <c r="E69"/>
    </row>
    <row r="70" spans="1:5">
      <c r="A70" s="59" t="s">
        <v>67</v>
      </c>
      <c r="B70"/>
      <c r="C70"/>
      <c r="D70"/>
      <c r="E70"/>
    </row>
    <row r="71" spans="1:5">
      <c r="A71" s="60"/>
      <c r="B71"/>
      <c r="C71"/>
      <c r="D71"/>
      <c r="E71"/>
    </row>
    <row r="72" spans="1:5">
      <c r="A72" s="59" t="s">
        <v>68</v>
      </c>
      <c r="B72"/>
      <c r="C72"/>
      <c r="D72"/>
      <c r="E72"/>
    </row>
    <row r="73" spans="1:5">
      <c r="A73" s="59" t="s">
        <v>69</v>
      </c>
      <c r="B73" s="61"/>
      <c r="C73" s="61"/>
      <c r="D73"/>
      <c r="E73"/>
    </row>
    <row r="74" spans="1:5">
      <c r="A74" s="59" t="s">
        <v>70</v>
      </c>
      <c r="B74" s="61"/>
      <c r="C74" s="61"/>
      <c r="D74"/>
      <c r="E74"/>
    </row>
    <row r="75" spans="1:5">
      <c r="A75" s="59" t="s">
        <v>71</v>
      </c>
      <c r="B75" s="61"/>
      <c r="C75"/>
      <c r="D75"/>
      <c r="E75"/>
    </row>
    <row r="76" spans="1:5">
      <c r="A76" s="59" t="s">
        <v>72</v>
      </c>
      <c r="B76" s="61"/>
      <c r="C76"/>
      <c r="D76"/>
      <c r="E76"/>
    </row>
    <row r="77" spans="1:5">
      <c r="A77" s="59" t="s">
        <v>73</v>
      </c>
      <c r="B77" s="61"/>
      <c r="C77" s="61"/>
      <c r="D77" s="61"/>
      <c r="E77"/>
    </row>
    <row r="78" spans="1:5">
      <c r="A78" s="59" t="s">
        <v>74</v>
      </c>
      <c r="B78"/>
      <c r="C78"/>
      <c r="D78"/>
      <c r="E78"/>
    </row>
    <row r="79" spans="1:5">
      <c r="A79" s="59" t="s">
        <v>75</v>
      </c>
      <c r="B79"/>
      <c r="C79"/>
      <c r="D79"/>
      <c r="E79"/>
    </row>
    <row r="80" spans="1:5">
      <c r="A80" s="59" t="s">
        <v>76</v>
      </c>
      <c r="B80"/>
      <c r="C80"/>
      <c r="D80"/>
      <c r="E80"/>
    </row>
    <row r="81" spans="1:5">
      <c r="A81" s="59" t="s">
        <v>77</v>
      </c>
      <c r="B81"/>
      <c r="C81"/>
      <c r="D81"/>
      <c r="E81"/>
    </row>
    <row r="82" spans="1:5">
      <c r="A82" s="59" t="s">
        <v>78</v>
      </c>
      <c r="B82"/>
      <c r="C82"/>
      <c r="D82"/>
      <c r="E82"/>
    </row>
    <row r="83" spans="1:5">
      <c r="A83" s="59" t="s">
        <v>79</v>
      </c>
      <c r="B83"/>
      <c r="C83"/>
      <c r="D83"/>
      <c r="E83"/>
    </row>
    <row r="84" spans="1:5">
      <c r="A84" s="59" t="s">
        <v>80</v>
      </c>
      <c r="B84" s="61"/>
      <c r="C84" s="61"/>
      <c r="D84" s="61"/>
      <c r="E84" s="61"/>
    </row>
    <row r="85" spans="1:5">
      <c r="A85" s="59" t="s">
        <v>81</v>
      </c>
      <c r="B85"/>
      <c r="C85"/>
      <c r="D85"/>
      <c r="E85"/>
    </row>
    <row r="86" spans="1:5">
      <c r="A86" s="59" t="s">
        <v>82</v>
      </c>
      <c r="B86"/>
      <c r="C86"/>
      <c r="D86"/>
      <c r="E86"/>
    </row>
    <row r="87" spans="1:5" ht="13">
      <c r="A87" s="59" t="s">
        <v>83</v>
      </c>
      <c r="B87" s="62"/>
      <c r="C87"/>
      <c r="D87"/>
      <c r="E87"/>
    </row>
    <row r="88" spans="1:5">
      <c r="A88" s="60"/>
      <c r="B88"/>
      <c r="C88"/>
      <c r="D88"/>
      <c r="E88"/>
    </row>
    <row r="89" spans="1:5">
      <c r="A89" s="59" t="s">
        <v>84</v>
      </c>
      <c r="B89" s="61"/>
      <c r="C89"/>
      <c r="D89"/>
      <c r="E89"/>
    </row>
    <row r="90" spans="1:5">
      <c r="A90" s="59" t="s">
        <v>85</v>
      </c>
      <c r="B90" s="61"/>
      <c r="C90"/>
      <c r="D90"/>
      <c r="E90"/>
    </row>
    <row r="91" spans="1:5">
      <c r="A91" s="59" t="s">
        <v>86</v>
      </c>
      <c r="B91"/>
      <c r="C91"/>
      <c r="D91"/>
      <c r="E91"/>
    </row>
    <row r="92" spans="1:5">
      <c r="A92" s="59" t="s">
        <v>87</v>
      </c>
      <c r="B92"/>
      <c r="C92"/>
      <c r="D92"/>
      <c r="E92"/>
    </row>
    <row r="93" spans="1:5">
      <c r="A93" s="60"/>
      <c r="B93" s="61"/>
      <c r="C93"/>
      <c r="D93"/>
      <c r="E93"/>
    </row>
    <row r="94" spans="1:5">
      <c r="A94" s="59" t="s">
        <v>88</v>
      </c>
      <c r="B94" s="61"/>
      <c r="C94"/>
      <c r="D94"/>
      <c r="E94"/>
    </row>
    <row r="95" spans="1:5">
      <c r="A95" s="60"/>
      <c r="B95" s="61"/>
      <c r="C95" s="61"/>
      <c r="D95"/>
      <c r="E95"/>
    </row>
    <row r="96" spans="1:5">
      <c r="A96" s="59" t="s">
        <v>89</v>
      </c>
      <c r="B96"/>
      <c r="C96"/>
      <c r="D96"/>
      <c r="E96"/>
    </row>
    <row r="97" spans="1:5">
      <c r="A97" s="59" t="s">
        <v>90</v>
      </c>
      <c r="B97"/>
      <c r="C97"/>
      <c r="D97"/>
      <c r="E97"/>
    </row>
    <row r="98" spans="1:5">
      <c r="A98" s="59" t="s">
        <v>91</v>
      </c>
      <c r="B98"/>
      <c r="C98"/>
      <c r="D98"/>
      <c r="E98"/>
    </row>
    <row r="99" spans="1:5">
      <c r="A99" s="59" t="s">
        <v>92</v>
      </c>
      <c r="B99"/>
      <c r="C99"/>
      <c r="D99"/>
      <c r="E99"/>
    </row>
    <row r="100" spans="1:5">
      <c r="A100" s="59" t="s">
        <v>93</v>
      </c>
      <c r="B100"/>
      <c r="C100"/>
      <c r="D100"/>
      <c r="E100"/>
    </row>
    <row r="101" spans="1:5">
      <c r="A101" s="60"/>
      <c r="B101"/>
      <c r="C101"/>
      <c r="D101"/>
      <c r="E101"/>
    </row>
    <row r="102" spans="1:5">
      <c r="A102" s="59" t="s">
        <v>94</v>
      </c>
      <c r="B102"/>
      <c r="C102"/>
      <c r="D102"/>
      <c r="E102"/>
    </row>
    <row r="103" spans="1:5">
      <c r="A103" s="59" t="s">
        <v>95</v>
      </c>
      <c r="B103"/>
      <c r="C103"/>
      <c r="D103"/>
      <c r="E103"/>
    </row>
    <row r="104" spans="1:5">
      <c r="A104" s="59" t="s">
        <v>96</v>
      </c>
      <c r="B104"/>
      <c r="C104"/>
      <c r="D104"/>
      <c r="E104"/>
    </row>
    <row r="105" spans="1:5">
      <c r="A105" s="59" t="s">
        <v>97</v>
      </c>
      <c r="B105"/>
      <c r="C105"/>
      <c r="D105"/>
      <c r="E105"/>
    </row>
    <row r="106" spans="1:5">
      <c r="A106" s="59" t="s">
        <v>98</v>
      </c>
      <c r="B106"/>
      <c r="C106"/>
      <c r="D106"/>
      <c r="E106"/>
    </row>
    <row r="107" spans="1:5">
      <c r="A107" s="59" t="s">
        <v>99</v>
      </c>
      <c r="B107" s="61"/>
      <c r="C107" s="61"/>
      <c r="D107"/>
      <c r="E107"/>
    </row>
    <row r="108" spans="1:5">
      <c r="A108" s="60"/>
      <c r="B108" s="61"/>
      <c r="C108" s="61"/>
      <c r="D108"/>
      <c r="E108"/>
    </row>
    <row r="109" spans="1:5">
      <c r="A109" s="59" t="s">
        <v>100</v>
      </c>
      <c r="B109" s="61"/>
      <c r="C109" s="61"/>
      <c r="D109"/>
      <c r="E109"/>
    </row>
    <row r="110" spans="1:5">
      <c r="A110" s="59" t="s">
        <v>101</v>
      </c>
      <c r="B110"/>
      <c r="C110"/>
      <c r="D110"/>
      <c r="E110"/>
    </row>
    <row r="111" spans="1:5">
      <c r="A111" s="59" t="s">
        <v>102</v>
      </c>
      <c r="B111"/>
      <c r="C111"/>
      <c r="D111"/>
      <c r="E111"/>
    </row>
    <row r="112" spans="1:5">
      <c r="A112" s="59" t="s">
        <v>103</v>
      </c>
      <c r="B112" s="61"/>
      <c r="C112"/>
      <c r="D112"/>
      <c r="E112"/>
    </row>
    <row r="113" spans="1:9">
      <c r="A113" s="60"/>
      <c r="B113" s="61"/>
      <c r="C113"/>
      <c r="D113"/>
      <c r="E113"/>
    </row>
    <row r="114" spans="1:9">
      <c r="A114" s="59" t="s">
        <v>104</v>
      </c>
      <c r="B114" s="61"/>
      <c r="C114"/>
      <c r="D114"/>
      <c r="E114"/>
    </row>
    <row r="115" spans="1:9">
      <c r="A115" s="59" t="s">
        <v>105</v>
      </c>
      <c r="B115" s="61"/>
      <c r="C115"/>
      <c r="D115"/>
      <c r="E115"/>
    </row>
    <row r="116" spans="1:9">
      <c r="A116" s="60"/>
      <c r="B116" s="61"/>
      <c r="C116"/>
      <c r="D116"/>
      <c r="E116"/>
    </row>
    <row r="117" spans="1:9">
      <c r="A117" s="59" t="s">
        <v>106</v>
      </c>
      <c r="B117" s="61"/>
      <c r="C117" s="61"/>
      <c r="D117"/>
      <c r="E117"/>
    </row>
    <row r="118" spans="1:9">
      <c r="A118" s="59" t="s">
        <v>107</v>
      </c>
      <c r="B118" s="61"/>
      <c r="C118" s="61"/>
      <c r="D118"/>
      <c r="E118"/>
    </row>
    <row r="119" spans="1:9">
      <c r="A119" s="59" t="s">
        <v>108</v>
      </c>
      <c r="B119" s="61"/>
      <c r="C119" s="61"/>
      <c r="D119"/>
      <c r="E119"/>
    </row>
    <row r="120" spans="1:9">
      <c r="A120" s="60"/>
      <c r="B120"/>
      <c r="C120"/>
      <c r="D120"/>
      <c r="E120"/>
    </row>
    <row r="121" spans="1:9">
      <c r="A121" s="59" t="s">
        <v>109</v>
      </c>
      <c r="B121"/>
      <c r="C121"/>
      <c r="D121"/>
      <c r="E121"/>
    </row>
    <row r="122" spans="1:9">
      <c r="A122" s="59" t="s">
        <v>110</v>
      </c>
      <c r="B122"/>
      <c r="C122"/>
      <c r="D122"/>
      <c r="E122"/>
    </row>
    <row r="123" spans="1:9">
      <c r="A123" s="60"/>
      <c r="B123"/>
      <c r="C123"/>
      <c r="D123"/>
      <c r="E123"/>
    </row>
    <row r="124" spans="1:9">
      <c r="A124" s="59" t="s">
        <v>111</v>
      </c>
      <c r="B124" s="61"/>
      <c r="C124" s="61"/>
      <c r="D124"/>
      <c r="E124"/>
    </row>
    <row r="125" spans="1:9">
      <c r="A125" s="59" t="s">
        <v>112</v>
      </c>
      <c r="B125" s="61"/>
      <c r="C125" s="61"/>
      <c r="D125"/>
      <c r="E125"/>
    </row>
    <row r="126" spans="1:9">
      <c r="A126" s="60"/>
      <c r="B126" s="61"/>
      <c r="C126" s="61"/>
      <c r="D126"/>
      <c r="E126"/>
    </row>
    <row r="127" spans="1:9" ht="13">
      <c r="A127" s="59" t="s">
        <v>113</v>
      </c>
      <c r="B127" s="62"/>
      <c r="C127" s="62"/>
      <c r="D127" s="63"/>
      <c r="E127" s="63"/>
      <c r="F127" s="64"/>
      <c r="G127" s="64"/>
      <c r="H127" s="64"/>
      <c r="I127" s="64"/>
    </row>
    <row r="128" spans="1:9">
      <c r="A128" s="59" t="s">
        <v>114</v>
      </c>
      <c r="B128" s="61"/>
      <c r="C128" s="61"/>
      <c r="D128"/>
      <c r="E128"/>
    </row>
    <row r="129" spans="1:5">
      <c r="A129" s="59" t="s">
        <v>115</v>
      </c>
      <c r="B129" s="61"/>
      <c r="C129" s="61"/>
      <c r="D129"/>
      <c r="E129"/>
    </row>
    <row r="130" spans="1:5">
      <c r="A130" s="59" t="s">
        <v>116</v>
      </c>
      <c r="B130" s="61"/>
      <c r="C130" s="61"/>
      <c r="D130"/>
      <c r="E130"/>
    </row>
    <row r="131" spans="1:5" ht="14.5">
      <c r="A131" s="42"/>
      <c r="B131"/>
      <c r="C131"/>
      <c r="D131"/>
      <c r="E131"/>
    </row>
  </sheetData>
  <sheetProtection insertRows="0" deleteRows="0"/>
  <mergeCells count="65">
    <mergeCell ref="A55:E55"/>
    <mergeCell ref="A49:L49"/>
    <mergeCell ref="A31:B31"/>
    <mergeCell ref="F27:G27"/>
    <mergeCell ref="H31:I31"/>
    <mergeCell ref="A30:B30"/>
    <mergeCell ref="A52:D52"/>
    <mergeCell ref="E52:J52"/>
    <mergeCell ref="A47:B47"/>
    <mergeCell ref="D47:E47"/>
    <mergeCell ref="F30:G30"/>
    <mergeCell ref="F31:G31"/>
    <mergeCell ref="J28:L28"/>
    <mergeCell ref="A50:L50"/>
    <mergeCell ref="A51:L51"/>
    <mergeCell ref="C30:E30"/>
    <mergeCell ref="A2:L2"/>
    <mergeCell ref="J27:L27"/>
    <mergeCell ref="A7:L7"/>
    <mergeCell ref="A8:L8"/>
    <mergeCell ref="A9:L9"/>
    <mergeCell ref="D25:E25"/>
    <mergeCell ref="H25:I25"/>
    <mergeCell ref="A6:L6"/>
    <mergeCell ref="F24:G24"/>
    <mergeCell ref="J25:L25"/>
    <mergeCell ref="F25:G25"/>
    <mergeCell ref="A4:L4"/>
    <mergeCell ref="F21:G21"/>
    <mergeCell ref="A10:L10"/>
    <mergeCell ref="A11:L11"/>
    <mergeCell ref="A14:L14"/>
    <mergeCell ref="A20:L20"/>
    <mergeCell ref="A15:L15"/>
    <mergeCell ref="A12:L12"/>
    <mergeCell ref="A13:L13"/>
    <mergeCell ref="A16:L16"/>
    <mergeCell ref="A17:L17"/>
    <mergeCell ref="A18:L18"/>
    <mergeCell ref="A19:L19"/>
    <mergeCell ref="H21:L21"/>
    <mergeCell ref="G47:L47"/>
    <mergeCell ref="H24:I24"/>
    <mergeCell ref="D22:E22"/>
    <mergeCell ref="F28:G28"/>
    <mergeCell ref="H27:I27"/>
    <mergeCell ref="F22:G22"/>
    <mergeCell ref="H22:L22"/>
    <mergeCell ref="B33:L33"/>
    <mergeCell ref="C31:E31"/>
    <mergeCell ref="D21:E21"/>
    <mergeCell ref="B32:L32"/>
    <mergeCell ref="A54:L54"/>
    <mergeCell ref="A23:L23"/>
    <mergeCell ref="A26:L26"/>
    <mergeCell ref="A29:L29"/>
    <mergeCell ref="A34:L34"/>
    <mergeCell ref="H30:I30"/>
    <mergeCell ref="H28:I28"/>
    <mergeCell ref="D27:E27"/>
    <mergeCell ref="J24:L24"/>
    <mergeCell ref="D28:E28"/>
    <mergeCell ref="J31:L31"/>
    <mergeCell ref="J30:L30"/>
    <mergeCell ref="D24:E24"/>
  </mergeCells>
  <dataValidations count="2">
    <dataValidation type="list" allowBlank="1" showInputMessage="1" showErrorMessage="1" sqref="B22" xr:uid="{00000000-0002-0000-0000-000000000000}">
      <formula1>RegType</formula1>
    </dataValidation>
    <dataValidation type="list" allowBlank="1" showInputMessage="1" sqref="A37:A46" xr:uid="{00000000-0002-0000-0000-000001000000}">
      <formula1>$A$57:$A$131</formula1>
    </dataValidation>
  </dataValidations>
  <printOptions horizontalCentered="1"/>
  <pageMargins left="0.25" right="0.25" top="0.25" bottom="0.25" header="0.3" footer="0.3"/>
  <pageSetup scale="68" fitToHeight="5" orientation="landscape" r:id="rId1"/>
  <rowBreaks count="1" manualBreakCount="1">
    <brk id="13" max="11"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893CFA5-3691-4584-87D9-77D70AF60034}">
          <x14:formula1>
            <xm:f>'Drop Down Key'!$A$14:$A$16</xm:f>
          </x14:formula1>
          <xm:sqref>A32</xm:sqref>
        </x14:dataValidation>
        <x14:dataValidation type="list" allowBlank="1" showInputMessage="1" showErrorMessage="1" xr:uid="{A112FBF2-8B49-4596-837F-F8B0513AF35F}">
          <x14:formula1>
            <xm:f>'Drop Down Key'!$A$7:$A$11</xm:f>
          </x14:formula1>
          <xm:sqref>D22</xm:sqref>
        </x14:dataValidation>
        <x14:dataValidation type="list" allowBlank="1" showInputMessage="1" showErrorMessage="1" xr:uid="{DFB52C9B-C903-4909-ABEF-BD3F7381A77F}">
          <x14:formula1>
            <xm:f>'Drop Down Key'!$A$19:$A$21</xm:f>
          </x14:formula1>
          <xm:sqref>A33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P12"/>
  <sheetViews>
    <sheetView topLeftCell="D1" zoomScaleNormal="100" workbookViewId="0">
      <selection activeCell="F37" sqref="F37"/>
    </sheetView>
  </sheetViews>
  <sheetFormatPr defaultColWidth="9" defaultRowHeight="17.149999999999999" customHeight="1"/>
  <cols>
    <col min="1" max="6" width="22" style="8" customWidth="1"/>
    <col min="7" max="12" width="9" style="8"/>
    <col min="13" max="13" width="11" style="8" bestFit="1" customWidth="1"/>
    <col min="14" max="19" width="9" style="8"/>
    <col min="20" max="27" width="14" style="8" customWidth="1"/>
    <col min="28" max="39" width="9" style="8"/>
    <col min="40" max="40" width="32.81640625" style="8" bestFit="1" customWidth="1"/>
    <col min="41" max="16384" width="9" style="8"/>
  </cols>
  <sheetData>
    <row r="1" spans="1:42" ht="17.149999999999999" customHeight="1" thickBot="1">
      <c r="A1" s="168" t="s">
        <v>117</v>
      </c>
      <c r="B1" s="169"/>
      <c r="C1" s="169"/>
      <c r="D1" s="169"/>
      <c r="E1" s="169"/>
      <c r="F1" s="169"/>
      <c r="G1" s="170" t="s">
        <v>118</v>
      </c>
      <c r="H1" s="170"/>
      <c r="I1" s="170"/>
      <c r="J1" s="170"/>
      <c r="K1" s="170"/>
      <c r="L1" s="170"/>
      <c r="M1" s="170"/>
      <c r="N1" s="170" t="s">
        <v>119</v>
      </c>
      <c r="O1" s="170"/>
      <c r="P1" s="170"/>
      <c r="Q1" s="170"/>
      <c r="R1" s="170"/>
      <c r="S1" s="170"/>
      <c r="T1" s="170"/>
      <c r="U1" s="174" t="s">
        <v>137</v>
      </c>
      <c r="V1" s="175"/>
      <c r="W1" s="175"/>
      <c r="X1" s="175"/>
      <c r="Y1" s="176"/>
      <c r="Z1" s="117"/>
      <c r="AA1" s="117"/>
      <c r="AB1" s="171" t="s">
        <v>120</v>
      </c>
      <c r="AC1" s="172"/>
      <c r="AD1" s="172"/>
      <c r="AE1" s="172"/>
      <c r="AF1" s="172"/>
      <c r="AG1" s="172"/>
      <c r="AH1" s="172"/>
      <c r="AI1" s="173"/>
      <c r="AJ1" s="14"/>
      <c r="AK1" s="14"/>
      <c r="AL1" s="14"/>
      <c r="AM1" s="14"/>
      <c r="AN1" s="14"/>
    </row>
    <row r="2" spans="1:42" ht="17.149999999999999" customHeight="1" thickBot="1">
      <c r="A2" s="25" t="s">
        <v>121</v>
      </c>
      <c r="B2" s="25" t="s">
        <v>8</v>
      </c>
      <c r="C2" s="25" t="s">
        <v>148</v>
      </c>
      <c r="D2" s="25" t="s">
        <v>151</v>
      </c>
      <c r="E2" s="25" t="s">
        <v>156</v>
      </c>
      <c r="F2" s="27" t="s">
        <v>122</v>
      </c>
      <c r="G2" s="28" t="s">
        <v>12</v>
      </c>
      <c r="H2" s="28" t="s">
        <v>13</v>
      </c>
      <c r="I2" s="26" t="s">
        <v>22</v>
      </c>
      <c r="J2" s="26" t="s">
        <v>15</v>
      </c>
      <c r="K2" s="26" t="s">
        <v>16</v>
      </c>
      <c r="L2" s="26" t="s">
        <v>24</v>
      </c>
      <c r="M2" s="26" t="s">
        <v>123</v>
      </c>
      <c r="N2" s="26" t="s">
        <v>12</v>
      </c>
      <c r="O2" s="26" t="s">
        <v>13</v>
      </c>
      <c r="P2" s="26" t="s">
        <v>124</v>
      </c>
      <c r="Q2" s="26" t="s">
        <v>15</v>
      </c>
      <c r="R2" s="26" t="s">
        <v>16</v>
      </c>
      <c r="S2" s="26" t="s">
        <v>24</v>
      </c>
      <c r="T2" s="26" t="s">
        <v>123</v>
      </c>
      <c r="U2" s="27" t="s">
        <v>20</v>
      </c>
      <c r="V2" s="29" t="s">
        <v>21</v>
      </c>
      <c r="W2" s="28" t="s">
        <v>22</v>
      </c>
      <c r="X2" s="27" t="s">
        <v>23</v>
      </c>
      <c r="Y2" s="30" t="s">
        <v>24</v>
      </c>
      <c r="Z2" s="118" t="s">
        <v>159</v>
      </c>
      <c r="AA2" s="118" t="s">
        <v>160</v>
      </c>
      <c r="AB2" s="31" t="s">
        <v>125</v>
      </c>
      <c r="AC2" s="32" t="s">
        <v>126</v>
      </c>
      <c r="AD2" s="32" t="s">
        <v>28</v>
      </c>
      <c r="AE2" s="33" t="s">
        <v>29</v>
      </c>
      <c r="AF2" s="33" t="s">
        <v>30</v>
      </c>
      <c r="AG2" s="34" t="s">
        <v>31</v>
      </c>
      <c r="AH2" s="32" t="s">
        <v>32</v>
      </c>
      <c r="AI2" s="32" t="s">
        <v>33</v>
      </c>
      <c r="AJ2" s="34" t="s">
        <v>34</v>
      </c>
      <c r="AK2" s="34" t="s">
        <v>35</v>
      </c>
      <c r="AL2" s="32" t="s">
        <v>127</v>
      </c>
      <c r="AM2" s="34" t="s">
        <v>37</v>
      </c>
      <c r="AN2" s="19" t="s">
        <v>128</v>
      </c>
      <c r="AO2" s="35" t="s">
        <v>130</v>
      </c>
      <c r="AP2" s="35" t="s">
        <v>131</v>
      </c>
    </row>
    <row r="3" spans="1:42" s="9" customFormat="1" ht="17.149999999999999" customHeight="1">
      <c r="A3" s="36">
        <f>'WINE COMPETITION'!$A$22</f>
        <v>0</v>
      </c>
      <c r="B3" s="36" t="str">
        <f>'WINE COMPETITION'!$B$22</f>
        <v>Select from drop down list:</v>
      </c>
      <c r="C3" s="36">
        <f>'WINE COMPETITION'!$C$22</f>
        <v>0</v>
      </c>
      <c r="D3" s="36" t="str">
        <f>'WINE COMPETITION'!$D$22</f>
        <v>Select from drop down list:</v>
      </c>
      <c r="E3" s="37">
        <f>'WINE COMPETITION'!$F$22</f>
        <v>0</v>
      </c>
      <c r="F3" s="36">
        <f>'WINE COMPETITION'!$H$22</f>
        <v>0</v>
      </c>
      <c r="G3" s="36">
        <f>'WINE COMPETITION'!$A$25</f>
        <v>0</v>
      </c>
      <c r="H3" s="36">
        <f>'WINE COMPETITION'!$B$25</f>
        <v>0</v>
      </c>
      <c r="I3" s="37">
        <f>'WINE COMPETITION'!$C$25</f>
        <v>0</v>
      </c>
      <c r="J3" s="36">
        <f>'WINE COMPETITION'!$D$25</f>
        <v>0</v>
      </c>
      <c r="K3" s="37">
        <f>'WINE COMPETITION'!$F$25</f>
        <v>0</v>
      </c>
      <c r="L3" s="38">
        <f>'WINE COMPETITION'!$H$25</f>
        <v>0</v>
      </c>
      <c r="M3" s="9">
        <f>'WINE COMPETITION'!$J$25</f>
        <v>0</v>
      </c>
      <c r="N3" s="36">
        <f>'WINE COMPETITION'!$A$28</f>
        <v>0</v>
      </c>
      <c r="O3" s="36">
        <f>'WINE COMPETITION'!$B$28</f>
        <v>0</v>
      </c>
      <c r="P3" s="36">
        <f>'WINE COMPETITION'!$C$28</f>
        <v>0</v>
      </c>
      <c r="Q3" s="36">
        <f>'WINE COMPETITION'!$D$28</f>
        <v>0</v>
      </c>
      <c r="R3" s="37">
        <f>'WINE COMPETITION'!$F$28</f>
        <v>0</v>
      </c>
      <c r="S3" s="38">
        <f>'WINE COMPETITION'!$H$28</f>
        <v>0</v>
      </c>
      <c r="T3" s="38">
        <f>'WINE COMPETITION'!$J$28</f>
        <v>0</v>
      </c>
      <c r="U3" s="38">
        <f>'WINE COMPETITION'!$A$31</f>
        <v>0</v>
      </c>
      <c r="V3" s="38">
        <f>'WINE COMPETITION'!C31</f>
        <v>0</v>
      </c>
      <c r="W3" s="38">
        <f>'WINE COMPETITION'!$F$31</f>
        <v>0</v>
      </c>
      <c r="X3" s="38">
        <f>'WINE COMPETITION'!$H$31</f>
        <v>0</v>
      </c>
      <c r="Y3" s="38">
        <f>'WINE COMPETITION'!$J$31</f>
        <v>0</v>
      </c>
      <c r="Z3" s="38" t="str">
        <f>'WINE COMPETITION'!$A$32</f>
        <v>Select from drop down list</v>
      </c>
      <c r="AA3" s="38" t="str">
        <f>'WINE COMPETITION'!$A$33</f>
        <v>Select from drop down list:</v>
      </c>
      <c r="AB3" s="36" t="str">
        <f>'WINE COMPETITION'!A37</f>
        <v>Select from drop down list</v>
      </c>
      <c r="AC3" s="36">
        <f>'WINE COMPETITION'!B37</f>
        <v>0</v>
      </c>
      <c r="AD3" s="39">
        <f>'WINE COMPETITION'!C37</f>
        <v>0</v>
      </c>
      <c r="AE3" s="39">
        <f>'WINE COMPETITION'!D37</f>
        <v>0</v>
      </c>
      <c r="AF3" s="39">
        <f>'WINE COMPETITION'!E37</f>
        <v>0</v>
      </c>
      <c r="AG3" s="36">
        <f>'WINE COMPETITION'!F37</f>
        <v>0</v>
      </c>
      <c r="AH3" s="36">
        <f>'WINE COMPETITION'!G37</f>
        <v>0</v>
      </c>
      <c r="AI3" s="9">
        <f>'WINE COMPETITION'!H37</f>
        <v>0</v>
      </c>
      <c r="AJ3" s="10">
        <f>'WINE COMPETITION'!I37</f>
        <v>0</v>
      </c>
      <c r="AK3" s="40">
        <f>'WINE COMPETITION'!J37</f>
        <v>0</v>
      </c>
      <c r="AL3" s="41">
        <f>'WINE COMPETITION'!K37</f>
        <v>0</v>
      </c>
      <c r="AM3" s="9">
        <f>'WINE COMPETITION'!L37</f>
        <v>0</v>
      </c>
      <c r="AN3" s="9" t="str">
        <f>'WINE COMPETITION'!M37</f>
        <v xml:space="preserve">  , , , , , $</v>
      </c>
      <c r="AO3" s="9">
        <f>'WINE COMPETITION'!C47</f>
        <v>0</v>
      </c>
      <c r="AP3" s="9">
        <f>'WINE COMPETITION'!F47</f>
        <v>0</v>
      </c>
    </row>
    <row r="4" spans="1:42" s="9" customFormat="1" ht="17.149999999999999" customHeight="1">
      <c r="A4" s="36">
        <f>'WINE COMPETITION'!$A$22</f>
        <v>0</v>
      </c>
      <c r="B4" s="36" t="str">
        <f>'WINE COMPETITION'!$B$22</f>
        <v>Select from drop down list:</v>
      </c>
      <c r="C4" s="36">
        <f>'WINE COMPETITION'!$C$22</f>
        <v>0</v>
      </c>
      <c r="D4" s="36" t="str">
        <f>'WINE COMPETITION'!$D$22</f>
        <v>Select from drop down list:</v>
      </c>
      <c r="E4" s="37">
        <f>'WINE COMPETITION'!$F$22</f>
        <v>0</v>
      </c>
      <c r="F4" s="36">
        <f>'WINE COMPETITION'!$H$22</f>
        <v>0</v>
      </c>
      <c r="G4" s="36">
        <f>'WINE COMPETITION'!$A$25</f>
        <v>0</v>
      </c>
      <c r="H4" s="36">
        <f>'WINE COMPETITION'!$B$25</f>
        <v>0</v>
      </c>
      <c r="I4" s="37">
        <f>'WINE COMPETITION'!$C$25</f>
        <v>0</v>
      </c>
      <c r="J4" s="36">
        <f>'WINE COMPETITION'!$D$25</f>
        <v>0</v>
      </c>
      <c r="K4" s="37">
        <f>'WINE COMPETITION'!$F$25</f>
        <v>0</v>
      </c>
      <c r="L4" s="38">
        <f>'WINE COMPETITION'!$H$25</f>
        <v>0</v>
      </c>
      <c r="M4" s="9">
        <f>'WINE COMPETITION'!$J$25</f>
        <v>0</v>
      </c>
      <c r="N4" s="36">
        <f>'WINE COMPETITION'!$A$28</f>
        <v>0</v>
      </c>
      <c r="O4" s="36">
        <f>'WINE COMPETITION'!$B$28</f>
        <v>0</v>
      </c>
      <c r="P4" s="36">
        <f>'WINE COMPETITION'!$C$28</f>
        <v>0</v>
      </c>
      <c r="Q4" s="36">
        <f>'WINE COMPETITION'!$D$28</f>
        <v>0</v>
      </c>
      <c r="R4" s="37">
        <f>'WINE COMPETITION'!$F$28</f>
        <v>0</v>
      </c>
      <c r="S4" s="38">
        <f>'WINE COMPETITION'!$H$28</f>
        <v>0</v>
      </c>
      <c r="T4" s="38">
        <f>'WINE COMPETITION'!$J$28</f>
        <v>0</v>
      </c>
      <c r="U4" s="38">
        <f>'WINE COMPETITION'!$A$31</f>
        <v>0</v>
      </c>
      <c r="V4" s="38">
        <f>'WINE COMPETITION'!C31</f>
        <v>0</v>
      </c>
      <c r="W4" s="38">
        <f>'WINE COMPETITION'!$F$31</f>
        <v>0</v>
      </c>
      <c r="X4" s="38">
        <f>'WINE COMPETITION'!$H$31</f>
        <v>0</v>
      </c>
      <c r="Y4" s="38">
        <f>'WINE COMPETITION'!$J$31</f>
        <v>0</v>
      </c>
      <c r="Z4" s="38" t="str">
        <f>'WINE COMPETITION'!$A$32</f>
        <v>Select from drop down list</v>
      </c>
      <c r="AA4" s="38" t="str">
        <f>'WINE COMPETITION'!$A$33</f>
        <v>Select from drop down list:</v>
      </c>
      <c r="AB4" s="36" t="str">
        <f>'WINE COMPETITION'!A38</f>
        <v>Select from drop down list</v>
      </c>
      <c r="AC4" s="36">
        <f>'WINE COMPETITION'!B38</f>
        <v>0</v>
      </c>
      <c r="AD4" s="39">
        <f>'WINE COMPETITION'!C38</f>
        <v>0</v>
      </c>
      <c r="AE4" s="39">
        <f>'WINE COMPETITION'!D38</f>
        <v>0</v>
      </c>
      <c r="AF4" s="39">
        <f>'WINE COMPETITION'!E38</f>
        <v>0</v>
      </c>
      <c r="AG4" s="36">
        <f>'WINE COMPETITION'!F38</f>
        <v>0</v>
      </c>
      <c r="AH4" s="36">
        <f>'WINE COMPETITION'!G38</f>
        <v>0</v>
      </c>
      <c r="AI4" s="9">
        <f>'WINE COMPETITION'!H38</f>
        <v>0</v>
      </c>
      <c r="AJ4" s="10">
        <f>'WINE COMPETITION'!I38</f>
        <v>0</v>
      </c>
      <c r="AK4" s="40">
        <f>'WINE COMPETITION'!J38</f>
        <v>0</v>
      </c>
      <c r="AL4" s="41">
        <f>'WINE COMPETITION'!K38</f>
        <v>0</v>
      </c>
      <c r="AM4" s="9">
        <f>'WINE COMPETITION'!L38</f>
        <v>0</v>
      </c>
      <c r="AN4" s="9" t="str">
        <f>'WINE COMPETITION'!M38</f>
        <v xml:space="preserve">  , , , , , $</v>
      </c>
    </row>
    <row r="5" spans="1:42" s="9" customFormat="1" ht="17.149999999999999" customHeight="1">
      <c r="A5" s="36">
        <f>'WINE COMPETITION'!$A$22</f>
        <v>0</v>
      </c>
      <c r="B5" s="36" t="str">
        <f>'WINE COMPETITION'!$B$22</f>
        <v>Select from drop down list:</v>
      </c>
      <c r="C5" s="36">
        <f>'WINE COMPETITION'!$C$22</f>
        <v>0</v>
      </c>
      <c r="D5" s="36" t="str">
        <f>'WINE COMPETITION'!$D$22</f>
        <v>Select from drop down list:</v>
      </c>
      <c r="E5" s="37">
        <f>'WINE COMPETITION'!$F$22</f>
        <v>0</v>
      </c>
      <c r="F5" s="36">
        <f>'WINE COMPETITION'!$H$22</f>
        <v>0</v>
      </c>
      <c r="G5" s="36">
        <f>'WINE COMPETITION'!$A$25</f>
        <v>0</v>
      </c>
      <c r="H5" s="36">
        <f>'WINE COMPETITION'!$B$25</f>
        <v>0</v>
      </c>
      <c r="I5" s="37">
        <f>'WINE COMPETITION'!$C$25</f>
        <v>0</v>
      </c>
      <c r="J5" s="36">
        <f>'WINE COMPETITION'!$D$25</f>
        <v>0</v>
      </c>
      <c r="K5" s="37">
        <f>'WINE COMPETITION'!$F$25</f>
        <v>0</v>
      </c>
      <c r="L5" s="38">
        <f>'WINE COMPETITION'!$H$25</f>
        <v>0</v>
      </c>
      <c r="M5" s="9">
        <f>'WINE COMPETITION'!$J$25</f>
        <v>0</v>
      </c>
      <c r="N5" s="36">
        <f>'WINE COMPETITION'!$A$28</f>
        <v>0</v>
      </c>
      <c r="O5" s="36">
        <f>'WINE COMPETITION'!$B$28</f>
        <v>0</v>
      </c>
      <c r="P5" s="36">
        <f>'WINE COMPETITION'!$C$28</f>
        <v>0</v>
      </c>
      <c r="Q5" s="36">
        <f>'WINE COMPETITION'!$D$28</f>
        <v>0</v>
      </c>
      <c r="R5" s="37">
        <f>'WINE COMPETITION'!$F$28</f>
        <v>0</v>
      </c>
      <c r="S5" s="38">
        <f>'WINE COMPETITION'!$H$28</f>
        <v>0</v>
      </c>
      <c r="T5" s="38">
        <f>'WINE COMPETITION'!$J$28</f>
        <v>0</v>
      </c>
      <c r="U5" s="38">
        <f>'WINE COMPETITION'!$A$31</f>
        <v>0</v>
      </c>
      <c r="V5" s="38">
        <f>'WINE COMPETITION'!C31</f>
        <v>0</v>
      </c>
      <c r="W5" s="38">
        <f>'WINE COMPETITION'!$F$31</f>
        <v>0</v>
      </c>
      <c r="X5" s="38">
        <f>'WINE COMPETITION'!$H$31</f>
        <v>0</v>
      </c>
      <c r="Y5" s="38">
        <f>'WINE COMPETITION'!$J$31</f>
        <v>0</v>
      </c>
      <c r="Z5" s="38" t="str">
        <f>'WINE COMPETITION'!$A$32</f>
        <v>Select from drop down list</v>
      </c>
      <c r="AA5" s="38" t="str">
        <f>'WINE COMPETITION'!$A$33</f>
        <v>Select from drop down list:</v>
      </c>
      <c r="AB5" s="36" t="str">
        <f>'WINE COMPETITION'!A39</f>
        <v>Select from drop down list</v>
      </c>
      <c r="AC5" s="36">
        <f>'WINE COMPETITION'!B39</f>
        <v>0</v>
      </c>
      <c r="AD5" s="39">
        <f>'WINE COMPETITION'!C39</f>
        <v>0</v>
      </c>
      <c r="AE5" s="39">
        <f>'WINE COMPETITION'!D39</f>
        <v>0</v>
      </c>
      <c r="AF5" s="39">
        <f>'WINE COMPETITION'!E39</f>
        <v>0</v>
      </c>
      <c r="AG5" s="36">
        <f>'WINE COMPETITION'!F39</f>
        <v>0</v>
      </c>
      <c r="AH5" s="36">
        <f>'WINE COMPETITION'!G39</f>
        <v>0</v>
      </c>
      <c r="AI5" s="9">
        <f>'WINE COMPETITION'!H39</f>
        <v>0</v>
      </c>
      <c r="AJ5" s="10">
        <f>'WINE COMPETITION'!I39</f>
        <v>0</v>
      </c>
      <c r="AK5" s="40">
        <f>'WINE COMPETITION'!J39</f>
        <v>0</v>
      </c>
      <c r="AL5" s="41">
        <f>'WINE COMPETITION'!K39</f>
        <v>0</v>
      </c>
      <c r="AM5" s="9">
        <f>'WINE COMPETITION'!L39</f>
        <v>0</v>
      </c>
      <c r="AN5" s="9" t="str">
        <f>'WINE COMPETITION'!M39</f>
        <v xml:space="preserve">  , , , , , $</v>
      </c>
    </row>
    <row r="6" spans="1:42" s="9" customFormat="1" ht="17.149999999999999" customHeight="1">
      <c r="A6" s="36">
        <f>'WINE COMPETITION'!$A$22</f>
        <v>0</v>
      </c>
      <c r="B6" s="36" t="str">
        <f>'WINE COMPETITION'!$B$22</f>
        <v>Select from drop down list:</v>
      </c>
      <c r="C6" s="36">
        <f>'WINE COMPETITION'!$C$22</f>
        <v>0</v>
      </c>
      <c r="D6" s="36" t="str">
        <f>'WINE COMPETITION'!$D$22</f>
        <v>Select from drop down list:</v>
      </c>
      <c r="E6" s="37">
        <f>'WINE COMPETITION'!$F$22</f>
        <v>0</v>
      </c>
      <c r="F6" s="36">
        <f>'WINE COMPETITION'!$H$22</f>
        <v>0</v>
      </c>
      <c r="G6" s="36">
        <f>'WINE COMPETITION'!$A$25</f>
        <v>0</v>
      </c>
      <c r="H6" s="36">
        <f>'WINE COMPETITION'!$B$25</f>
        <v>0</v>
      </c>
      <c r="I6" s="37">
        <f>'WINE COMPETITION'!$C$25</f>
        <v>0</v>
      </c>
      <c r="J6" s="36">
        <f>'WINE COMPETITION'!$D$25</f>
        <v>0</v>
      </c>
      <c r="K6" s="37">
        <f>'WINE COMPETITION'!$F$25</f>
        <v>0</v>
      </c>
      <c r="L6" s="38">
        <f>'WINE COMPETITION'!$H$25</f>
        <v>0</v>
      </c>
      <c r="M6" s="9">
        <f>'WINE COMPETITION'!$J$25</f>
        <v>0</v>
      </c>
      <c r="N6" s="36">
        <f>'WINE COMPETITION'!$A$28</f>
        <v>0</v>
      </c>
      <c r="O6" s="36">
        <f>'WINE COMPETITION'!$B$28</f>
        <v>0</v>
      </c>
      <c r="P6" s="36">
        <f>'WINE COMPETITION'!$C$28</f>
        <v>0</v>
      </c>
      <c r="Q6" s="36">
        <f>'WINE COMPETITION'!$D$28</f>
        <v>0</v>
      </c>
      <c r="R6" s="37">
        <f>'WINE COMPETITION'!$F$28</f>
        <v>0</v>
      </c>
      <c r="S6" s="38">
        <f>'WINE COMPETITION'!$H$28</f>
        <v>0</v>
      </c>
      <c r="T6" s="38">
        <f>'WINE COMPETITION'!$J$28</f>
        <v>0</v>
      </c>
      <c r="U6" s="38">
        <f>'WINE COMPETITION'!$A$31</f>
        <v>0</v>
      </c>
      <c r="V6" s="38">
        <f>'WINE COMPETITION'!C31</f>
        <v>0</v>
      </c>
      <c r="W6" s="38">
        <f>'WINE COMPETITION'!$F$31</f>
        <v>0</v>
      </c>
      <c r="X6" s="38">
        <f>'WINE COMPETITION'!$H$31</f>
        <v>0</v>
      </c>
      <c r="Y6" s="38">
        <f>'WINE COMPETITION'!$J$31</f>
        <v>0</v>
      </c>
      <c r="Z6" s="38" t="str">
        <f>'WINE COMPETITION'!$A$32</f>
        <v>Select from drop down list</v>
      </c>
      <c r="AA6" s="38" t="str">
        <f>'WINE COMPETITION'!$A$33</f>
        <v>Select from drop down list:</v>
      </c>
      <c r="AB6" s="36" t="str">
        <f>'WINE COMPETITION'!A40</f>
        <v>Select from drop down list</v>
      </c>
      <c r="AC6" s="36">
        <f>'WINE COMPETITION'!B40</f>
        <v>0</v>
      </c>
      <c r="AD6" s="39">
        <f>'WINE COMPETITION'!C40</f>
        <v>0</v>
      </c>
      <c r="AE6" s="39">
        <f>'WINE COMPETITION'!D40</f>
        <v>0</v>
      </c>
      <c r="AF6" s="39">
        <f>'WINE COMPETITION'!E40</f>
        <v>0</v>
      </c>
      <c r="AG6" s="36">
        <f>'WINE COMPETITION'!F40</f>
        <v>0</v>
      </c>
      <c r="AH6" s="36">
        <f>'WINE COMPETITION'!G40</f>
        <v>0</v>
      </c>
      <c r="AI6" s="9">
        <f>'WINE COMPETITION'!H40</f>
        <v>0</v>
      </c>
      <c r="AJ6" s="10">
        <f>'WINE COMPETITION'!I40</f>
        <v>0</v>
      </c>
      <c r="AK6" s="40">
        <f>'WINE COMPETITION'!J40</f>
        <v>0</v>
      </c>
      <c r="AL6" s="41">
        <f>'WINE COMPETITION'!K40</f>
        <v>0</v>
      </c>
      <c r="AM6" s="9">
        <f>'WINE COMPETITION'!L40</f>
        <v>0</v>
      </c>
      <c r="AN6" s="9" t="str">
        <f>'WINE COMPETITION'!M40</f>
        <v xml:space="preserve">  , , , , , $</v>
      </c>
    </row>
    <row r="7" spans="1:42" s="9" customFormat="1" ht="17.149999999999999" customHeight="1">
      <c r="A7" s="36">
        <f>'WINE COMPETITION'!$A$22</f>
        <v>0</v>
      </c>
      <c r="B7" s="36" t="str">
        <f>'WINE COMPETITION'!$B$22</f>
        <v>Select from drop down list:</v>
      </c>
      <c r="C7" s="36">
        <f>'WINE COMPETITION'!$C$22</f>
        <v>0</v>
      </c>
      <c r="D7" s="36" t="str">
        <f>'WINE COMPETITION'!$D$22</f>
        <v>Select from drop down list:</v>
      </c>
      <c r="E7" s="37">
        <f>'WINE COMPETITION'!$F$22</f>
        <v>0</v>
      </c>
      <c r="F7" s="36">
        <f>'WINE COMPETITION'!$H$22</f>
        <v>0</v>
      </c>
      <c r="G7" s="36">
        <f>'WINE COMPETITION'!$A$25</f>
        <v>0</v>
      </c>
      <c r="H7" s="36">
        <f>'WINE COMPETITION'!$B$25</f>
        <v>0</v>
      </c>
      <c r="I7" s="37">
        <f>'WINE COMPETITION'!$C$25</f>
        <v>0</v>
      </c>
      <c r="J7" s="36">
        <f>'WINE COMPETITION'!$D$25</f>
        <v>0</v>
      </c>
      <c r="K7" s="37">
        <f>'WINE COMPETITION'!$F$25</f>
        <v>0</v>
      </c>
      <c r="L7" s="38">
        <f>'WINE COMPETITION'!$H$25</f>
        <v>0</v>
      </c>
      <c r="M7" s="9">
        <f>'WINE COMPETITION'!$J$25</f>
        <v>0</v>
      </c>
      <c r="N7" s="36">
        <f>'WINE COMPETITION'!$A$28</f>
        <v>0</v>
      </c>
      <c r="O7" s="36">
        <f>'WINE COMPETITION'!$B$28</f>
        <v>0</v>
      </c>
      <c r="P7" s="36">
        <f>'WINE COMPETITION'!$C$28</f>
        <v>0</v>
      </c>
      <c r="Q7" s="36">
        <f>'WINE COMPETITION'!$D$28</f>
        <v>0</v>
      </c>
      <c r="R7" s="37">
        <f>'WINE COMPETITION'!$F$28</f>
        <v>0</v>
      </c>
      <c r="S7" s="38">
        <f>'WINE COMPETITION'!$H$28</f>
        <v>0</v>
      </c>
      <c r="T7" s="38">
        <f>'WINE COMPETITION'!$J$28</f>
        <v>0</v>
      </c>
      <c r="U7" s="38">
        <f>'WINE COMPETITION'!$A$31</f>
        <v>0</v>
      </c>
      <c r="V7" s="38">
        <f>'WINE COMPETITION'!C31</f>
        <v>0</v>
      </c>
      <c r="W7" s="38">
        <f>'WINE COMPETITION'!$F$31</f>
        <v>0</v>
      </c>
      <c r="X7" s="38">
        <f>'WINE COMPETITION'!$H$31</f>
        <v>0</v>
      </c>
      <c r="Y7" s="38">
        <f>'WINE COMPETITION'!$J$31</f>
        <v>0</v>
      </c>
      <c r="Z7" s="38" t="str">
        <f>'WINE COMPETITION'!$A$32</f>
        <v>Select from drop down list</v>
      </c>
      <c r="AA7" s="38" t="str">
        <f>'WINE COMPETITION'!$A$33</f>
        <v>Select from drop down list:</v>
      </c>
      <c r="AB7" s="36" t="str">
        <f>'WINE COMPETITION'!A41</f>
        <v>Select from drop down list</v>
      </c>
      <c r="AC7" s="36">
        <f>'WINE COMPETITION'!B41</f>
        <v>0</v>
      </c>
      <c r="AD7" s="39">
        <f>'WINE COMPETITION'!C41</f>
        <v>0</v>
      </c>
      <c r="AE7" s="39">
        <f>'WINE COMPETITION'!D41</f>
        <v>0</v>
      </c>
      <c r="AF7" s="39">
        <f>'WINE COMPETITION'!E41</f>
        <v>0</v>
      </c>
      <c r="AG7" s="36">
        <f>'WINE COMPETITION'!F41</f>
        <v>0</v>
      </c>
      <c r="AH7" s="36">
        <f>'WINE COMPETITION'!G41</f>
        <v>0</v>
      </c>
      <c r="AI7" s="9">
        <f>'WINE COMPETITION'!H41</f>
        <v>0</v>
      </c>
      <c r="AJ7" s="10">
        <f>'WINE COMPETITION'!I41</f>
        <v>0</v>
      </c>
      <c r="AK7" s="40">
        <f>'WINE COMPETITION'!J41</f>
        <v>0</v>
      </c>
      <c r="AL7" s="41">
        <f>'WINE COMPETITION'!K41</f>
        <v>0</v>
      </c>
      <c r="AM7" s="9">
        <f>'WINE COMPETITION'!L41</f>
        <v>0</v>
      </c>
      <c r="AN7" s="9" t="str">
        <f>'WINE COMPETITION'!M41</f>
        <v xml:space="preserve">  , , , , , $</v>
      </c>
    </row>
    <row r="8" spans="1:42" s="9" customFormat="1" ht="17.149999999999999" customHeight="1">
      <c r="A8" s="36">
        <f>'WINE COMPETITION'!$A$22</f>
        <v>0</v>
      </c>
      <c r="B8" s="36" t="str">
        <f>'WINE COMPETITION'!$B$22</f>
        <v>Select from drop down list:</v>
      </c>
      <c r="C8" s="36">
        <f>'WINE COMPETITION'!$C$22</f>
        <v>0</v>
      </c>
      <c r="D8" s="36" t="str">
        <f>'WINE COMPETITION'!$D$22</f>
        <v>Select from drop down list:</v>
      </c>
      <c r="E8" s="37">
        <f>'WINE COMPETITION'!$F$22</f>
        <v>0</v>
      </c>
      <c r="F8" s="36">
        <f>'WINE COMPETITION'!$H$22</f>
        <v>0</v>
      </c>
      <c r="G8" s="36">
        <f>'WINE COMPETITION'!$A$25</f>
        <v>0</v>
      </c>
      <c r="H8" s="36">
        <f>'WINE COMPETITION'!$B$25</f>
        <v>0</v>
      </c>
      <c r="I8" s="37">
        <f>'WINE COMPETITION'!$C$25</f>
        <v>0</v>
      </c>
      <c r="J8" s="36">
        <f>'WINE COMPETITION'!$D$25</f>
        <v>0</v>
      </c>
      <c r="K8" s="37">
        <f>'WINE COMPETITION'!$F$25</f>
        <v>0</v>
      </c>
      <c r="L8" s="38">
        <f>'WINE COMPETITION'!$H$25</f>
        <v>0</v>
      </c>
      <c r="M8" s="9">
        <f>'WINE COMPETITION'!$J$25</f>
        <v>0</v>
      </c>
      <c r="N8" s="36">
        <f>'WINE COMPETITION'!$A$28</f>
        <v>0</v>
      </c>
      <c r="O8" s="36">
        <f>'WINE COMPETITION'!$B$28</f>
        <v>0</v>
      </c>
      <c r="P8" s="36">
        <f>'WINE COMPETITION'!$C$28</f>
        <v>0</v>
      </c>
      <c r="Q8" s="36">
        <f>'WINE COMPETITION'!$D$28</f>
        <v>0</v>
      </c>
      <c r="R8" s="37">
        <f>'WINE COMPETITION'!$F$28</f>
        <v>0</v>
      </c>
      <c r="S8" s="38">
        <f>'WINE COMPETITION'!$H$28</f>
        <v>0</v>
      </c>
      <c r="T8" s="38">
        <f>'WINE COMPETITION'!$J$28</f>
        <v>0</v>
      </c>
      <c r="U8" s="38">
        <f>'WINE COMPETITION'!$A$31</f>
        <v>0</v>
      </c>
      <c r="V8" s="38">
        <f>'WINE COMPETITION'!C31</f>
        <v>0</v>
      </c>
      <c r="W8" s="38">
        <f>'WINE COMPETITION'!$F$31</f>
        <v>0</v>
      </c>
      <c r="X8" s="38">
        <f>'WINE COMPETITION'!$H$31</f>
        <v>0</v>
      </c>
      <c r="Y8" s="38">
        <f>'WINE COMPETITION'!$J$31</f>
        <v>0</v>
      </c>
      <c r="Z8" s="38" t="str">
        <f>'WINE COMPETITION'!$A$32</f>
        <v>Select from drop down list</v>
      </c>
      <c r="AA8" s="38" t="str">
        <f>'WINE COMPETITION'!$A$33</f>
        <v>Select from drop down list:</v>
      </c>
      <c r="AB8" s="36" t="str">
        <f>'WINE COMPETITION'!A42</f>
        <v>Select from drop down list</v>
      </c>
      <c r="AC8" s="36">
        <f>'WINE COMPETITION'!B42</f>
        <v>0</v>
      </c>
      <c r="AD8" s="39">
        <f>'WINE COMPETITION'!C42</f>
        <v>0</v>
      </c>
      <c r="AE8" s="39">
        <f>'WINE COMPETITION'!D42</f>
        <v>0</v>
      </c>
      <c r="AF8" s="39">
        <f>'WINE COMPETITION'!E42</f>
        <v>0</v>
      </c>
      <c r="AG8" s="36">
        <f>'WINE COMPETITION'!F42</f>
        <v>0</v>
      </c>
      <c r="AH8" s="36">
        <f>'WINE COMPETITION'!G42</f>
        <v>0</v>
      </c>
      <c r="AI8" s="9">
        <f>'WINE COMPETITION'!H42</f>
        <v>0</v>
      </c>
      <c r="AJ8" s="10">
        <f>'WINE COMPETITION'!I42</f>
        <v>0</v>
      </c>
      <c r="AK8" s="40">
        <f>'WINE COMPETITION'!J42</f>
        <v>0</v>
      </c>
      <c r="AL8" s="41">
        <f>'WINE COMPETITION'!K42</f>
        <v>0</v>
      </c>
      <c r="AM8" s="9">
        <f>'WINE COMPETITION'!L42</f>
        <v>0</v>
      </c>
      <c r="AN8" s="9" t="str">
        <f>'WINE COMPETITION'!M42</f>
        <v xml:space="preserve">  , , , , , $</v>
      </c>
    </row>
    <row r="9" spans="1:42" s="9" customFormat="1" ht="17.149999999999999" customHeight="1">
      <c r="A9" s="36">
        <f>'WINE COMPETITION'!$A$22</f>
        <v>0</v>
      </c>
      <c r="B9" s="36" t="str">
        <f>'WINE COMPETITION'!$B$22</f>
        <v>Select from drop down list:</v>
      </c>
      <c r="C9" s="36">
        <f>'WINE COMPETITION'!$C$22</f>
        <v>0</v>
      </c>
      <c r="D9" s="36" t="str">
        <f>'WINE COMPETITION'!$D$22</f>
        <v>Select from drop down list:</v>
      </c>
      <c r="E9" s="37">
        <f>'WINE COMPETITION'!$F$22</f>
        <v>0</v>
      </c>
      <c r="F9" s="36">
        <f>'WINE COMPETITION'!$H$22</f>
        <v>0</v>
      </c>
      <c r="G9" s="36">
        <f>'WINE COMPETITION'!$A$25</f>
        <v>0</v>
      </c>
      <c r="H9" s="36">
        <f>'WINE COMPETITION'!$B$25</f>
        <v>0</v>
      </c>
      <c r="I9" s="37">
        <f>'WINE COMPETITION'!$C$25</f>
        <v>0</v>
      </c>
      <c r="J9" s="36">
        <f>'WINE COMPETITION'!$D$25</f>
        <v>0</v>
      </c>
      <c r="K9" s="37">
        <f>'WINE COMPETITION'!$F$25</f>
        <v>0</v>
      </c>
      <c r="L9" s="38">
        <f>'WINE COMPETITION'!$H$25</f>
        <v>0</v>
      </c>
      <c r="M9" s="9">
        <f>'WINE COMPETITION'!$J$25</f>
        <v>0</v>
      </c>
      <c r="N9" s="36">
        <f>'WINE COMPETITION'!$A$28</f>
        <v>0</v>
      </c>
      <c r="O9" s="36">
        <f>'WINE COMPETITION'!$B$28</f>
        <v>0</v>
      </c>
      <c r="P9" s="36">
        <f>'WINE COMPETITION'!$C$28</f>
        <v>0</v>
      </c>
      <c r="Q9" s="36">
        <f>'WINE COMPETITION'!$D$28</f>
        <v>0</v>
      </c>
      <c r="R9" s="37">
        <f>'WINE COMPETITION'!$F$28</f>
        <v>0</v>
      </c>
      <c r="S9" s="38">
        <f>'WINE COMPETITION'!$H$28</f>
        <v>0</v>
      </c>
      <c r="T9" s="38">
        <f>'WINE COMPETITION'!$J$28</f>
        <v>0</v>
      </c>
      <c r="U9" s="38">
        <f>'WINE COMPETITION'!$A$31</f>
        <v>0</v>
      </c>
      <c r="V9" s="38">
        <f>'WINE COMPETITION'!C31</f>
        <v>0</v>
      </c>
      <c r="W9" s="38">
        <f>'WINE COMPETITION'!$F$31</f>
        <v>0</v>
      </c>
      <c r="X9" s="38">
        <f>'WINE COMPETITION'!$H$31</f>
        <v>0</v>
      </c>
      <c r="Y9" s="38">
        <f>'WINE COMPETITION'!$J$31</f>
        <v>0</v>
      </c>
      <c r="Z9" s="38" t="str">
        <f>'WINE COMPETITION'!$A$32</f>
        <v>Select from drop down list</v>
      </c>
      <c r="AA9" s="38" t="str">
        <f>'WINE COMPETITION'!$A$33</f>
        <v>Select from drop down list:</v>
      </c>
      <c r="AB9" s="36" t="str">
        <f>'WINE COMPETITION'!A43</f>
        <v>Select from drop down list</v>
      </c>
      <c r="AC9" s="36">
        <f>'WINE COMPETITION'!B43</f>
        <v>0</v>
      </c>
      <c r="AD9" s="39">
        <f>'WINE COMPETITION'!C43</f>
        <v>0</v>
      </c>
      <c r="AE9" s="39">
        <f>'WINE COMPETITION'!D43</f>
        <v>0</v>
      </c>
      <c r="AF9" s="39">
        <f>'WINE COMPETITION'!E43</f>
        <v>0</v>
      </c>
      <c r="AG9" s="36">
        <f>'WINE COMPETITION'!F43</f>
        <v>0</v>
      </c>
      <c r="AH9" s="36">
        <f>'WINE COMPETITION'!G43</f>
        <v>0</v>
      </c>
      <c r="AI9" s="9">
        <f>'WINE COMPETITION'!H43</f>
        <v>0</v>
      </c>
      <c r="AJ9" s="10">
        <f>'WINE COMPETITION'!I43</f>
        <v>0</v>
      </c>
      <c r="AK9" s="40">
        <f>'WINE COMPETITION'!J43</f>
        <v>0</v>
      </c>
      <c r="AL9" s="41">
        <f>'WINE COMPETITION'!K43</f>
        <v>0</v>
      </c>
      <c r="AM9" s="9">
        <f>'WINE COMPETITION'!L43</f>
        <v>0</v>
      </c>
      <c r="AN9" s="9" t="str">
        <f>'WINE COMPETITION'!M43</f>
        <v xml:space="preserve">  , , , , , $</v>
      </c>
    </row>
    <row r="10" spans="1:42" s="9" customFormat="1" ht="17.149999999999999" customHeight="1">
      <c r="A10" s="36">
        <f>'WINE COMPETITION'!$A$22</f>
        <v>0</v>
      </c>
      <c r="B10" s="36" t="str">
        <f>'WINE COMPETITION'!$B$22</f>
        <v>Select from drop down list:</v>
      </c>
      <c r="C10" s="36">
        <f>'WINE COMPETITION'!$C$22</f>
        <v>0</v>
      </c>
      <c r="D10" s="36" t="str">
        <f>'WINE COMPETITION'!$D$22</f>
        <v>Select from drop down list:</v>
      </c>
      <c r="E10" s="37">
        <f>'WINE COMPETITION'!$F$22</f>
        <v>0</v>
      </c>
      <c r="F10" s="36">
        <f>'WINE COMPETITION'!$H$22</f>
        <v>0</v>
      </c>
      <c r="G10" s="36">
        <f>'WINE COMPETITION'!$A$25</f>
        <v>0</v>
      </c>
      <c r="H10" s="36">
        <f>'WINE COMPETITION'!$B$25</f>
        <v>0</v>
      </c>
      <c r="I10" s="37">
        <f>'WINE COMPETITION'!$C$25</f>
        <v>0</v>
      </c>
      <c r="J10" s="36">
        <f>'WINE COMPETITION'!$D$25</f>
        <v>0</v>
      </c>
      <c r="K10" s="37">
        <f>'WINE COMPETITION'!$F$25</f>
        <v>0</v>
      </c>
      <c r="L10" s="38">
        <f>'WINE COMPETITION'!$H$25</f>
        <v>0</v>
      </c>
      <c r="M10" s="9">
        <f>'WINE COMPETITION'!$J$25</f>
        <v>0</v>
      </c>
      <c r="N10" s="36">
        <f>'WINE COMPETITION'!$A$28</f>
        <v>0</v>
      </c>
      <c r="O10" s="36">
        <f>'WINE COMPETITION'!$B$28</f>
        <v>0</v>
      </c>
      <c r="P10" s="36">
        <f>'WINE COMPETITION'!$C$28</f>
        <v>0</v>
      </c>
      <c r="Q10" s="36">
        <f>'WINE COMPETITION'!$D$28</f>
        <v>0</v>
      </c>
      <c r="R10" s="37">
        <f>'WINE COMPETITION'!$F$28</f>
        <v>0</v>
      </c>
      <c r="S10" s="38">
        <f>'WINE COMPETITION'!$H$28</f>
        <v>0</v>
      </c>
      <c r="T10" s="38">
        <f>'WINE COMPETITION'!$J$28</f>
        <v>0</v>
      </c>
      <c r="U10" s="38">
        <f>'WINE COMPETITION'!$A$31</f>
        <v>0</v>
      </c>
      <c r="V10" s="38">
        <f>'WINE COMPETITION'!C31</f>
        <v>0</v>
      </c>
      <c r="W10" s="38">
        <f>'WINE COMPETITION'!$F$31</f>
        <v>0</v>
      </c>
      <c r="X10" s="38">
        <f>'WINE COMPETITION'!$H$31</f>
        <v>0</v>
      </c>
      <c r="Y10" s="38">
        <f>'WINE COMPETITION'!$J$31</f>
        <v>0</v>
      </c>
      <c r="Z10" s="38" t="str">
        <f>'WINE COMPETITION'!$A$32</f>
        <v>Select from drop down list</v>
      </c>
      <c r="AA10" s="38" t="str">
        <f>'WINE COMPETITION'!$A$33</f>
        <v>Select from drop down list:</v>
      </c>
      <c r="AB10" s="36" t="str">
        <f>'WINE COMPETITION'!A44</f>
        <v>Select from drop down list</v>
      </c>
      <c r="AC10" s="36">
        <f>'WINE COMPETITION'!B44</f>
        <v>0</v>
      </c>
      <c r="AD10" s="39">
        <f>'WINE COMPETITION'!C44</f>
        <v>0</v>
      </c>
      <c r="AE10" s="39">
        <f>'WINE COMPETITION'!D44</f>
        <v>0</v>
      </c>
      <c r="AF10" s="39">
        <f>'WINE COMPETITION'!E44</f>
        <v>0</v>
      </c>
      <c r="AG10" s="36">
        <f>'WINE COMPETITION'!F44</f>
        <v>0</v>
      </c>
      <c r="AH10" s="36">
        <f>'WINE COMPETITION'!G44</f>
        <v>0</v>
      </c>
      <c r="AI10" s="9">
        <f>'WINE COMPETITION'!H44</f>
        <v>0</v>
      </c>
      <c r="AJ10" s="10">
        <f>'WINE COMPETITION'!I44</f>
        <v>0</v>
      </c>
      <c r="AK10" s="40">
        <f>'WINE COMPETITION'!J44</f>
        <v>0</v>
      </c>
      <c r="AL10" s="41">
        <f>'WINE COMPETITION'!K44</f>
        <v>0</v>
      </c>
      <c r="AM10" s="9">
        <f>'WINE COMPETITION'!L44</f>
        <v>0</v>
      </c>
      <c r="AN10" s="9" t="str">
        <f>'WINE COMPETITION'!M44</f>
        <v xml:space="preserve">  , , , , , $</v>
      </c>
    </row>
    <row r="11" spans="1:42" s="9" customFormat="1" ht="17.149999999999999" customHeight="1">
      <c r="A11" s="36">
        <f>'WINE COMPETITION'!$A$22</f>
        <v>0</v>
      </c>
      <c r="B11" s="36" t="str">
        <f>'WINE COMPETITION'!$B$22</f>
        <v>Select from drop down list:</v>
      </c>
      <c r="C11" s="36">
        <f>'WINE COMPETITION'!$C$22</f>
        <v>0</v>
      </c>
      <c r="D11" s="36" t="str">
        <f>'WINE COMPETITION'!$D$22</f>
        <v>Select from drop down list:</v>
      </c>
      <c r="E11" s="37">
        <f>'WINE COMPETITION'!$F$22</f>
        <v>0</v>
      </c>
      <c r="F11" s="36">
        <f>'WINE COMPETITION'!$H$22</f>
        <v>0</v>
      </c>
      <c r="G11" s="36">
        <f>'WINE COMPETITION'!$A$25</f>
        <v>0</v>
      </c>
      <c r="H11" s="36">
        <f>'WINE COMPETITION'!$B$25</f>
        <v>0</v>
      </c>
      <c r="I11" s="37">
        <f>'WINE COMPETITION'!$C$25</f>
        <v>0</v>
      </c>
      <c r="J11" s="36">
        <f>'WINE COMPETITION'!$D$25</f>
        <v>0</v>
      </c>
      <c r="K11" s="37">
        <f>'WINE COMPETITION'!$F$25</f>
        <v>0</v>
      </c>
      <c r="L11" s="38">
        <f>'WINE COMPETITION'!$H$25</f>
        <v>0</v>
      </c>
      <c r="M11" s="9">
        <f>'WINE COMPETITION'!$J$25</f>
        <v>0</v>
      </c>
      <c r="N11" s="36">
        <f>'WINE COMPETITION'!$A$28</f>
        <v>0</v>
      </c>
      <c r="O11" s="36">
        <f>'WINE COMPETITION'!$B$28</f>
        <v>0</v>
      </c>
      <c r="P11" s="36">
        <f>'WINE COMPETITION'!$C$28</f>
        <v>0</v>
      </c>
      <c r="Q11" s="36">
        <f>'WINE COMPETITION'!$D$28</f>
        <v>0</v>
      </c>
      <c r="R11" s="37">
        <f>'WINE COMPETITION'!$F$28</f>
        <v>0</v>
      </c>
      <c r="S11" s="38">
        <f>'WINE COMPETITION'!$H$28</f>
        <v>0</v>
      </c>
      <c r="T11" s="38">
        <f>'WINE COMPETITION'!$J$28</f>
        <v>0</v>
      </c>
      <c r="U11" s="38">
        <f>'WINE COMPETITION'!$A$31</f>
        <v>0</v>
      </c>
      <c r="V11" s="38">
        <f>'WINE COMPETITION'!C31</f>
        <v>0</v>
      </c>
      <c r="W11" s="38">
        <f>'WINE COMPETITION'!$F$31</f>
        <v>0</v>
      </c>
      <c r="X11" s="38">
        <f>'WINE COMPETITION'!$H$31</f>
        <v>0</v>
      </c>
      <c r="Y11" s="38">
        <f>'WINE COMPETITION'!$J$31</f>
        <v>0</v>
      </c>
      <c r="Z11" s="38" t="str">
        <f>'WINE COMPETITION'!$A$32</f>
        <v>Select from drop down list</v>
      </c>
      <c r="AA11" s="38" t="str">
        <f>'WINE COMPETITION'!$A$33</f>
        <v>Select from drop down list:</v>
      </c>
      <c r="AB11" s="36" t="str">
        <f>'WINE COMPETITION'!A45</f>
        <v>Select from drop down list</v>
      </c>
      <c r="AC11" s="36">
        <f>'WINE COMPETITION'!B45</f>
        <v>0</v>
      </c>
      <c r="AD11" s="39">
        <f>'WINE COMPETITION'!C45</f>
        <v>0</v>
      </c>
      <c r="AE11" s="39">
        <f>'WINE COMPETITION'!D45</f>
        <v>0</v>
      </c>
      <c r="AF11" s="39">
        <f>'WINE COMPETITION'!E45</f>
        <v>0</v>
      </c>
      <c r="AG11" s="36">
        <f>'WINE COMPETITION'!F45</f>
        <v>0</v>
      </c>
      <c r="AH11" s="36">
        <f>'WINE COMPETITION'!G45</f>
        <v>0</v>
      </c>
      <c r="AI11" s="9">
        <f>'WINE COMPETITION'!H45</f>
        <v>0</v>
      </c>
      <c r="AJ11" s="10">
        <f>'WINE COMPETITION'!I45</f>
        <v>0</v>
      </c>
      <c r="AK11" s="40">
        <f>'WINE COMPETITION'!J45</f>
        <v>0</v>
      </c>
      <c r="AL11" s="41">
        <f>'WINE COMPETITION'!K45</f>
        <v>0</v>
      </c>
      <c r="AM11" s="9">
        <f>'WINE COMPETITION'!L45</f>
        <v>0</v>
      </c>
      <c r="AN11" s="9" t="str">
        <f>'WINE COMPETITION'!M45</f>
        <v xml:space="preserve">  , , , , , $</v>
      </c>
    </row>
    <row r="12" spans="1:42" s="9" customFormat="1" ht="17.149999999999999" customHeight="1">
      <c r="A12" s="36">
        <f>'WINE COMPETITION'!$A$22</f>
        <v>0</v>
      </c>
      <c r="B12" s="36" t="str">
        <f>'WINE COMPETITION'!$B$22</f>
        <v>Select from drop down list:</v>
      </c>
      <c r="C12" s="36">
        <f>'WINE COMPETITION'!$C$22</f>
        <v>0</v>
      </c>
      <c r="D12" s="36" t="str">
        <f>'WINE COMPETITION'!$D$22</f>
        <v>Select from drop down list:</v>
      </c>
      <c r="E12" s="37">
        <f>'WINE COMPETITION'!$F$22</f>
        <v>0</v>
      </c>
      <c r="F12" s="36">
        <f>'WINE COMPETITION'!$H$22</f>
        <v>0</v>
      </c>
      <c r="G12" s="36">
        <f>'WINE COMPETITION'!$A$25</f>
        <v>0</v>
      </c>
      <c r="H12" s="36">
        <f>'WINE COMPETITION'!$B$25</f>
        <v>0</v>
      </c>
      <c r="I12" s="37">
        <f>'WINE COMPETITION'!$C$25</f>
        <v>0</v>
      </c>
      <c r="J12" s="36">
        <f>'WINE COMPETITION'!$D$25</f>
        <v>0</v>
      </c>
      <c r="K12" s="37">
        <f>'WINE COMPETITION'!$F$25</f>
        <v>0</v>
      </c>
      <c r="L12" s="38">
        <f>'WINE COMPETITION'!$H$25</f>
        <v>0</v>
      </c>
      <c r="M12" s="9">
        <f>'WINE COMPETITION'!$J$25</f>
        <v>0</v>
      </c>
      <c r="N12" s="36">
        <f>'WINE COMPETITION'!$A$28</f>
        <v>0</v>
      </c>
      <c r="O12" s="36">
        <f>'WINE COMPETITION'!$B$28</f>
        <v>0</v>
      </c>
      <c r="P12" s="36">
        <f>'WINE COMPETITION'!$C$28</f>
        <v>0</v>
      </c>
      <c r="Q12" s="36">
        <f>'WINE COMPETITION'!$D$28</f>
        <v>0</v>
      </c>
      <c r="R12" s="37">
        <f>'WINE COMPETITION'!$F$28</f>
        <v>0</v>
      </c>
      <c r="S12" s="38">
        <f>'WINE COMPETITION'!$H$28</f>
        <v>0</v>
      </c>
      <c r="T12" s="38">
        <f>'WINE COMPETITION'!$J$28</f>
        <v>0</v>
      </c>
      <c r="U12" s="38">
        <f>'WINE COMPETITION'!$A$31</f>
        <v>0</v>
      </c>
      <c r="V12" s="38">
        <f>'WINE COMPETITION'!C31</f>
        <v>0</v>
      </c>
      <c r="W12" s="38">
        <f>'WINE COMPETITION'!$F$31</f>
        <v>0</v>
      </c>
      <c r="X12" s="38">
        <f>'WINE COMPETITION'!$H$31</f>
        <v>0</v>
      </c>
      <c r="Y12" s="38">
        <f>'WINE COMPETITION'!$J$31</f>
        <v>0</v>
      </c>
      <c r="Z12" s="38" t="str">
        <f>'WINE COMPETITION'!$A$32</f>
        <v>Select from drop down list</v>
      </c>
      <c r="AA12" s="38" t="str">
        <f>'WINE COMPETITION'!$A$33</f>
        <v>Select from drop down list:</v>
      </c>
      <c r="AB12" s="36" t="str">
        <f>'WINE COMPETITION'!A46</f>
        <v>Select from drop down list</v>
      </c>
      <c r="AC12" s="36">
        <f>'WINE COMPETITION'!B46</f>
        <v>0</v>
      </c>
      <c r="AD12" s="39">
        <f>'WINE COMPETITION'!C46</f>
        <v>0</v>
      </c>
      <c r="AE12" s="39">
        <f>'WINE COMPETITION'!D46</f>
        <v>0</v>
      </c>
      <c r="AF12" s="39">
        <f>'WINE COMPETITION'!E46</f>
        <v>0</v>
      </c>
      <c r="AG12" s="36">
        <f>'WINE COMPETITION'!F46</f>
        <v>0</v>
      </c>
      <c r="AH12" s="36">
        <f>'WINE COMPETITION'!G46</f>
        <v>0</v>
      </c>
      <c r="AI12" s="9">
        <f>'WINE COMPETITION'!H46</f>
        <v>0</v>
      </c>
      <c r="AJ12" s="10">
        <f>'WINE COMPETITION'!I46</f>
        <v>0</v>
      </c>
      <c r="AK12" s="40">
        <f>'WINE COMPETITION'!J46</f>
        <v>0</v>
      </c>
      <c r="AL12" s="41">
        <f>'WINE COMPETITION'!K46</f>
        <v>0</v>
      </c>
      <c r="AM12" s="9">
        <f>'WINE COMPETITION'!L46</f>
        <v>0</v>
      </c>
      <c r="AN12" s="9" t="str">
        <f>'WINE COMPETITION'!M46</f>
        <v xml:space="preserve">  , , , , , $</v>
      </c>
    </row>
  </sheetData>
  <mergeCells count="5">
    <mergeCell ref="A1:F1"/>
    <mergeCell ref="G1:M1"/>
    <mergeCell ref="N1:T1"/>
    <mergeCell ref="AB1:AI1"/>
    <mergeCell ref="U1:Y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21"/>
  <sheetViews>
    <sheetView workbookViewId="0">
      <selection activeCell="A18" sqref="A18:A21"/>
    </sheetView>
  </sheetViews>
  <sheetFormatPr defaultRowHeight="12.5"/>
  <cols>
    <col min="1" max="1" width="56.453125" style="4" customWidth="1"/>
  </cols>
  <sheetData>
    <row r="1" spans="1:1">
      <c r="A1" s="112" t="s">
        <v>129</v>
      </c>
    </row>
    <row r="2" spans="1:1">
      <c r="A2" s="109" t="s">
        <v>10</v>
      </c>
    </row>
    <row r="3" spans="1:1">
      <c r="A3" s="113" t="s">
        <v>150</v>
      </c>
    </row>
    <row r="4" spans="1:1">
      <c r="A4" s="113" t="s">
        <v>149</v>
      </c>
    </row>
    <row r="5" spans="1:1" ht="13" thickBot="1">
      <c r="A5" s="16"/>
    </row>
    <row r="6" spans="1:1" ht="13" thickBot="1">
      <c r="A6" s="17" t="s">
        <v>152</v>
      </c>
    </row>
    <row r="7" spans="1:1">
      <c r="A7" s="109" t="s">
        <v>10</v>
      </c>
    </row>
    <row r="8" spans="1:1">
      <c r="A8" s="110" t="s">
        <v>158</v>
      </c>
    </row>
    <row r="9" spans="1:1">
      <c r="A9" s="110" t="s">
        <v>153</v>
      </c>
    </row>
    <row r="10" spans="1:1">
      <c r="A10" s="110" t="s">
        <v>154</v>
      </c>
    </row>
    <row r="11" spans="1:1">
      <c r="A11" s="110" t="s">
        <v>155</v>
      </c>
    </row>
    <row r="13" spans="1:1">
      <c r="A13" s="112" t="s">
        <v>142</v>
      </c>
    </row>
    <row r="14" spans="1:1">
      <c r="A14" s="109" t="s">
        <v>47</v>
      </c>
    </row>
    <row r="15" spans="1:1">
      <c r="A15" s="114" t="s">
        <v>143</v>
      </c>
    </row>
    <row r="16" spans="1:1" ht="25">
      <c r="A16" s="115" t="s">
        <v>144</v>
      </c>
    </row>
    <row r="17" spans="1:1" ht="13" thickBot="1"/>
    <row r="18" spans="1:1" ht="13" thickBot="1">
      <c r="A18" s="17" t="s">
        <v>160</v>
      </c>
    </row>
    <row r="19" spans="1:1">
      <c r="A19" s="109" t="s">
        <v>10</v>
      </c>
    </row>
    <row r="20" spans="1:1">
      <c r="A20" s="119" t="s">
        <v>161</v>
      </c>
    </row>
    <row r="21" spans="1:1">
      <c r="A21" s="4" t="s">
        <v>162</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16c1c7-fa00-452f-bcdb-7b0bf1228216" xsi:nil="true"/>
    <lcf76f155ced4ddcb4097134ff3c332f xmlns="eebe8cdc-5194-40ce-bb83-d19af858598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70829F4D58C841A8B3AD20A1E4B33B" ma:contentTypeVersion="16" ma:contentTypeDescription="Create a new document." ma:contentTypeScope="" ma:versionID="55055ce8ff05d88c1f018e429a8ad19b">
  <xsd:schema xmlns:xsd="http://www.w3.org/2001/XMLSchema" xmlns:xs="http://www.w3.org/2001/XMLSchema" xmlns:p="http://schemas.microsoft.com/office/2006/metadata/properties" xmlns:ns2="eebe8cdc-5194-40ce-bb83-d19af8585984" xmlns:ns3="6b8eb881-6864-4887-aa22-b5c36e02c7cd" xmlns:ns4="b216c1c7-fa00-452f-bcdb-7b0bf1228216" targetNamespace="http://schemas.microsoft.com/office/2006/metadata/properties" ma:root="true" ma:fieldsID="a98a2aec5b02b464cf574562bc9b5d25" ns2:_="" ns3:_="" ns4:_="">
    <xsd:import namespace="eebe8cdc-5194-40ce-bb83-d19af8585984"/>
    <xsd:import namespace="6b8eb881-6864-4887-aa22-b5c36e02c7cd"/>
    <xsd:import namespace="b216c1c7-fa00-452f-bcdb-7b0bf12282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be8cdc-5194-40ce-bb83-d19af85859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2d38448-7f88-4bbc-9651-f02751ed524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8eb881-6864-4887-aa22-b5c36e02c7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216c1c7-fa00-452f-bcdb-7b0bf122821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abeff6d-2531-4bd2-97e0-b947ca90bae6}" ma:internalName="TaxCatchAll" ma:showField="CatchAllData" ma:web="b216c1c7-fa00-452f-bcdb-7b0bf12282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06FA2-F7E8-4BFB-BE25-1E5F50B60A05}">
  <ds:schemaRefs>
    <ds:schemaRef ds:uri="http://schemas.microsoft.com/office/2006/metadata/properties"/>
    <ds:schemaRef ds:uri="http://schemas.microsoft.com/office/infopath/2007/PartnerControls"/>
    <ds:schemaRef ds:uri="b216c1c7-fa00-452f-bcdb-7b0bf1228216"/>
    <ds:schemaRef ds:uri="eebe8cdc-5194-40ce-bb83-d19af8585984"/>
  </ds:schemaRefs>
</ds:datastoreItem>
</file>

<file path=customXml/itemProps2.xml><?xml version="1.0" encoding="utf-8"?>
<ds:datastoreItem xmlns:ds="http://schemas.openxmlformats.org/officeDocument/2006/customXml" ds:itemID="{40A21F84-E645-4B3C-B606-D0FAC47EB609}">
  <ds:schemaRefs>
    <ds:schemaRef ds:uri="http://schemas.microsoft.com/sharepoint/v3/contenttype/forms"/>
  </ds:schemaRefs>
</ds:datastoreItem>
</file>

<file path=customXml/itemProps3.xml><?xml version="1.0" encoding="utf-8"?>
<ds:datastoreItem xmlns:ds="http://schemas.openxmlformats.org/officeDocument/2006/customXml" ds:itemID="{88AED460-1D2E-49FF-911A-C982DFAD1B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be8cdc-5194-40ce-bb83-d19af8585984"/>
    <ds:schemaRef ds:uri="6b8eb881-6864-4887-aa22-b5c36e02c7cd"/>
    <ds:schemaRef ds:uri="b216c1c7-fa00-452f-bcdb-7b0bf12282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WINE COMPETITION</vt:lpstr>
      <vt:lpstr>12.4</vt:lpstr>
      <vt:lpstr>Drop Down Key</vt:lpstr>
      <vt:lpstr>Payment</vt:lpstr>
      <vt:lpstr>'WINE COMPETITION'!Print_Area</vt:lpstr>
      <vt:lpstr>RegType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 Empen</dc:creator>
  <cp:keywords/>
  <dc:description/>
  <cp:lastModifiedBy>Hanna Empen</cp:lastModifiedBy>
  <cp:revision/>
  <dcterms:created xsi:type="dcterms:W3CDTF">2010-08-17T18:55:39Z</dcterms:created>
  <dcterms:modified xsi:type="dcterms:W3CDTF">2023-12-04T20:42:25Z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0x0101004570829F4D58C841A8B3AD20A1E4B33B</vt:lpwstr>
  </property>
  <property fmtid="{D5CDD505-2E9C-101B-9397-08002B2CF9AE}" pid="3" name="MediaServiceImageTags">
    <vt:lpwstr/>
  </property>
</Properties>
</file>