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d.docs.live.net/d258ffe89b034468/Documents/Hanna Empen Files/WSWA/2025 WSWA/Forms/"/>
    </mc:Choice>
  </mc:AlternateContent>
  <xr:revisionPtr revIDLastSave="1455" documentId="8_{505D92CE-0189-4E3A-ACE3-24702499DC29}" xr6:coauthVersionLast="47" xr6:coauthVersionMax="47" xr10:uidLastSave="{498442BB-5046-4E89-8321-9707D081145C}"/>
  <bookViews>
    <workbookView xWindow="-110" yWindow="-110" windowWidth="38620" windowHeight="21100" tabRatio="778" xr2:uid="{00000000-000D-0000-FFFF-FFFF00000000}"/>
  </bookViews>
  <sheets>
    <sheet name="WINE COMPETITION" sheetId="1" r:id="rId1"/>
    <sheet name="10.14" sheetId="2" r:id="rId2"/>
    <sheet name="Drop Down Key" sheetId="6" r:id="rId3"/>
  </sheets>
  <definedNames>
    <definedName name="category">'Drop Down Key'!#REF!</definedName>
    <definedName name="classlist">'Drop Down Key'!#REF!</definedName>
    <definedName name="glassware">'Drop Down Key'!#REF!</definedName>
    <definedName name="Payment">'Drop Down Key'!#REF!</definedName>
    <definedName name="_xlnm.Print_Area" localSheetId="0">'WINE COMPETITION'!$A$1:$L$47</definedName>
    <definedName name="REGISTRATION_TYPE___Member_or_Non_Member_Wholesaler">'Drop Down Key'!#REF!</definedName>
    <definedName name="RegType">'Drop Down Key'!$A$2:$A$4</definedName>
    <definedName name="RegWhole">'Drop Down Key'!#REF!</definedName>
    <definedName name="RegWholesaler">'Drop Down Key'!#REF!</definedName>
    <definedName name="TasteOfIndustry">'Drop Down Key'!#REF!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 i="2" l="1"/>
  <c r="Y11" i="2"/>
  <c r="Y10" i="2"/>
  <c r="Y9" i="2"/>
  <c r="Y8" i="2"/>
  <c r="Y7" i="2"/>
  <c r="Y6" i="2"/>
  <c r="Y5" i="2"/>
  <c r="Y4" i="2"/>
  <c r="Y3" i="2"/>
  <c r="D12" i="2" l="1"/>
  <c r="D11" i="2"/>
  <c r="D10" i="2"/>
  <c r="D9" i="2"/>
  <c r="D8" i="2"/>
  <c r="D7" i="2"/>
  <c r="D6" i="2"/>
  <c r="D5" i="2"/>
  <c r="D4" i="2"/>
  <c r="D3" i="2"/>
  <c r="C12" i="2"/>
  <c r="C11" i="2"/>
  <c r="C10" i="2"/>
  <c r="C9" i="2"/>
  <c r="C8" i="2"/>
  <c r="C7" i="2"/>
  <c r="C6" i="2"/>
  <c r="C5" i="2"/>
  <c r="C4" i="2"/>
  <c r="C3" i="2"/>
  <c r="AJ4" i="2"/>
  <c r="AJ5" i="2"/>
  <c r="AJ6" i="2"/>
  <c r="AJ7" i="2"/>
  <c r="AJ8" i="2"/>
  <c r="AJ9" i="2"/>
  <c r="AJ10" i="2"/>
  <c r="AJ11" i="2"/>
  <c r="AJ12" i="2"/>
  <c r="AJ3" i="2"/>
  <c r="AI3" i="2"/>
  <c r="F46" i="1"/>
  <c r="E12" i="2" l="1"/>
  <c r="E11" i="2"/>
  <c r="E10" i="2"/>
  <c r="E9" i="2"/>
  <c r="E8" i="2"/>
  <c r="E7" i="2"/>
  <c r="E6" i="2"/>
  <c r="E5" i="2"/>
  <c r="E4" i="2"/>
  <c r="E3" i="2"/>
  <c r="AO3" i="2" l="1"/>
  <c r="U12" i="2"/>
  <c r="U11" i="2"/>
  <c r="U10" i="2"/>
  <c r="U9" i="2"/>
  <c r="U8" i="2"/>
  <c r="U7" i="2"/>
  <c r="U6" i="2"/>
  <c r="U5" i="2"/>
  <c r="U4" i="2"/>
  <c r="U3" i="2"/>
  <c r="AN3" i="2"/>
  <c r="A3" i="2"/>
  <c r="B3" i="2"/>
  <c r="F3" i="2"/>
  <c r="G3" i="2"/>
  <c r="H3" i="2"/>
  <c r="I3" i="2"/>
  <c r="J3" i="2"/>
  <c r="K3" i="2"/>
  <c r="L3" i="2"/>
  <c r="M3" i="2"/>
  <c r="N3" i="2"/>
  <c r="O3" i="2"/>
  <c r="P3" i="2"/>
  <c r="Q3" i="2"/>
  <c r="R3" i="2"/>
  <c r="S3" i="2"/>
  <c r="T3" i="2"/>
  <c r="V3" i="2"/>
  <c r="W3" i="2"/>
  <c r="X3" i="2"/>
  <c r="Z3" i="2"/>
  <c r="AA3" i="2"/>
  <c r="AB3" i="2"/>
  <c r="AC3" i="2"/>
  <c r="AD3" i="2"/>
  <c r="AE3" i="2"/>
  <c r="AF3" i="2"/>
  <c r="AG3" i="2"/>
  <c r="AH3" i="2"/>
  <c r="AK3" i="2"/>
  <c r="AL3" i="2"/>
  <c r="N36" i="1"/>
  <c r="AM3" i="2" s="1"/>
  <c r="A4" i="2"/>
  <c r="B4" i="2"/>
  <c r="F4" i="2"/>
  <c r="G4" i="2"/>
  <c r="H4" i="2"/>
  <c r="I4" i="2"/>
  <c r="J4" i="2"/>
  <c r="K4" i="2"/>
  <c r="L4" i="2"/>
  <c r="M4" i="2"/>
  <c r="N4" i="2"/>
  <c r="O4" i="2"/>
  <c r="P4" i="2"/>
  <c r="Q4" i="2"/>
  <c r="R4" i="2"/>
  <c r="S4" i="2"/>
  <c r="T4" i="2"/>
  <c r="V4" i="2"/>
  <c r="W4" i="2"/>
  <c r="X4" i="2"/>
  <c r="Z4" i="2"/>
  <c r="AA4" i="2"/>
  <c r="AB4" i="2"/>
  <c r="AC4" i="2"/>
  <c r="AD4" i="2"/>
  <c r="AE4" i="2"/>
  <c r="AF4" i="2"/>
  <c r="AG4" i="2"/>
  <c r="AH4" i="2"/>
  <c r="AI4" i="2"/>
  <c r="AK4" i="2"/>
  <c r="AL4" i="2"/>
  <c r="N37" i="1"/>
  <c r="AM4" i="2" s="1"/>
  <c r="A5" i="2"/>
  <c r="B5" i="2"/>
  <c r="F5" i="2"/>
  <c r="G5" i="2"/>
  <c r="H5" i="2"/>
  <c r="I5" i="2"/>
  <c r="J5" i="2"/>
  <c r="K5" i="2"/>
  <c r="L5" i="2"/>
  <c r="M5" i="2"/>
  <c r="N5" i="2"/>
  <c r="O5" i="2"/>
  <c r="P5" i="2"/>
  <c r="Q5" i="2"/>
  <c r="R5" i="2"/>
  <c r="S5" i="2"/>
  <c r="T5" i="2"/>
  <c r="V5" i="2"/>
  <c r="W5" i="2"/>
  <c r="X5" i="2"/>
  <c r="Z5" i="2"/>
  <c r="AA5" i="2"/>
  <c r="AB5" i="2"/>
  <c r="AC5" i="2"/>
  <c r="AD5" i="2"/>
  <c r="AE5" i="2"/>
  <c r="AF5" i="2"/>
  <c r="AG5" i="2"/>
  <c r="AH5" i="2"/>
  <c r="AI5" i="2"/>
  <c r="AK5" i="2"/>
  <c r="AL5" i="2"/>
  <c r="N38" i="1"/>
  <c r="AM5" i="2" s="1"/>
  <c r="A6" i="2"/>
  <c r="B6" i="2"/>
  <c r="F6" i="2"/>
  <c r="G6" i="2"/>
  <c r="H6" i="2"/>
  <c r="I6" i="2"/>
  <c r="J6" i="2"/>
  <c r="K6" i="2"/>
  <c r="L6" i="2"/>
  <c r="M6" i="2"/>
  <c r="N6" i="2"/>
  <c r="O6" i="2"/>
  <c r="P6" i="2"/>
  <c r="Q6" i="2"/>
  <c r="R6" i="2"/>
  <c r="S6" i="2"/>
  <c r="T6" i="2"/>
  <c r="V6" i="2"/>
  <c r="W6" i="2"/>
  <c r="X6" i="2"/>
  <c r="Z6" i="2"/>
  <c r="AA6" i="2"/>
  <c r="AB6" i="2"/>
  <c r="AC6" i="2"/>
  <c r="AD6" i="2"/>
  <c r="AE6" i="2"/>
  <c r="AF6" i="2"/>
  <c r="AG6" i="2"/>
  <c r="AH6" i="2"/>
  <c r="AI6" i="2"/>
  <c r="AK6" i="2"/>
  <c r="AL6" i="2"/>
  <c r="N39" i="1"/>
  <c r="AM6" i="2" s="1"/>
  <c r="A7" i="2"/>
  <c r="B7" i="2"/>
  <c r="F7" i="2"/>
  <c r="G7" i="2"/>
  <c r="H7" i="2"/>
  <c r="I7" i="2"/>
  <c r="J7" i="2"/>
  <c r="K7" i="2"/>
  <c r="L7" i="2"/>
  <c r="M7" i="2"/>
  <c r="N7" i="2"/>
  <c r="O7" i="2"/>
  <c r="P7" i="2"/>
  <c r="Q7" i="2"/>
  <c r="R7" i="2"/>
  <c r="S7" i="2"/>
  <c r="T7" i="2"/>
  <c r="V7" i="2"/>
  <c r="W7" i="2"/>
  <c r="X7" i="2"/>
  <c r="Z7" i="2"/>
  <c r="AA7" i="2"/>
  <c r="AB7" i="2"/>
  <c r="AC7" i="2"/>
  <c r="AD7" i="2"/>
  <c r="AE7" i="2"/>
  <c r="AF7" i="2"/>
  <c r="AG7" i="2"/>
  <c r="AH7" i="2"/>
  <c r="AI7" i="2"/>
  <c r="AK7" i="2"/>
  <c r="AL7" i="2"/>
  <c r="N40" i="1"/>
  <c r="AM7" i="2" s="1"/>
  <c r="A8" i="2"/>
  <c r="B8" i="2"/>
  <c r="F8" i="2"/>
  <c r="G8" i="2"/>
  <c r="H8" i="2"/>
  <c r="I8" i="2"/>
  <c r="J8" i="2"/>
  <c r="K8" i="2"/>
  <c r="L8" i="2"/>
  <c r="M8" i="2"/>
  <c r="N8" i="2"/>
  <c r="O8" i="2"/>
  <c r="P8" i="2"/>
  <c r="Q8" i="2"/>
  <c r="R8" i="2"/>
  <c r="S8" i="2"/>
  <c r="T8" i="2"/>
  <c r="V8" i="2"/>
  <c r="W8" i="2"/>
  <c r="X8" i="2"/>
  <c r="Z8" i="2"/>
  <c r="AA8" i="2"/>
  <c r="AB8" i="2"/>
  <c r="AC8" i="2"/>
  <c r="AD8" i="2"/>
  <c r="AE8" i="2"/>
  <c r="AF8" i="2"/>
  <c r="AG8" i="2"/>
  <c r="AH8" i="2"/>
  <c r="AI8" i="2"/>
  <c r="AK8" i="2"/>
  <c r="AL8" i="2"/>
  <c r="N41" i="1"/>
  <c r="AM8" i="2" s="1"/>
  <c r="A9" i="2"/>
  <c r="B9" i="2"/>
  <c r="F9" i="2"/>
  <c r="G9" i="2"/>
  <c r="H9" i="2"/>
  <c r="I9" i="2"/>
  <c r="J9" i="2"/>
  <c r="K9" i="2"/>
  <c r="L9" i="2"/>
  <c r="M9" i="2"/>
  <c r="N9" i="2"/>
  <c r="O9" i="2"/>
  <c r="P9" i="2"/>
  <c r="Q9" i="2"/>
  <c r="R9" i="2"/>
  <c r="S9" i="2"/>
  <c r="T9" i="2"/>
  <c r="V9" i="2"/>
  <c r="W9" i="2"/>
  <c r="X9" i="2"/>
  <c r="Z9" i="2"/>
  <c r="AA9" i="2"/>
  <c r="AB9" i="2"/>
  <c r="AC9" i="2"/>
  <c r="AD9" i="2"/>
  <c r="AE9" i="2"/>
  <c r="AF9" i="2"/>
  <c r="AG9" i="2"/>
  <c r="AH9" i="2"/>
  <c r="AI9" i="2"/>
  <c r="AK9" i="2"/>
  <c r="AL9" i="2"/>
  <c r="N42" i="1"/>
  <c r="AM9" i="2" s="1"/>
  <c r="A10" i="2"/>
  <c r="B10" i="2"/>
  <c r="F10" i="2"/>
  <c r="G10" i="2"/>
  <c r="H10" i="2"/>
  <c r="I10" i="2"/>
  <c r="J10" i="2"/>
  <c r="K10" i="2"/>
  <c r="L10" i="2"/>
  <c r="M10" i="2"/>
  <c r="N10" i="2"/>
  <c r="O10" i="2"/>
  <c r="P10" i="2"/>
  <c r="Q10" i="2"/>
  <c r="R10" i="2"/>
  <c r="S10" i="2"/>
  <c r="T10" i="2"/>
  <c r="V10" i="2"/>
  <c r="W10" i="2"/>
  <c r="X10" i="2"/>
  <c r="Z10" i="2"/>
  <c r="AA10" i="2"/>
  <c r="AB10" i="2"/>
  <c r="AC10" i="2"/>
  <c r="AD10" i="2"/>
  <c r="AE10" i="2"/>
  <c r="AF10" i="2"/>
  <c r="AG10" i="2"/>
  <c r="AH10" i="2"/>
  <c r="AI10" i="2"/>
  <c r="AK10" i="2"/>
  <c r="AL10" i="2"/>
  <c r="N43" i="1"/>
  <c r="AM10" i="2" s="1"/>
  <c r="A11" i="2"/>
  <c r="B11" i="2"/>
  <c r="F11" i="2"/>
  <c r="G11" i="2"/>
  <c r="H11" i="2"/>
  <c r="I11" i="2"/>
  <c r="J11" i="2"/>
  <c r="K11" i="2"/>
  <c r="L11" i="2"/>
  <c r="M11" i="2"/>
  <c r="N11" i="2"/>
  <c r="O11" i="2"/>
  <c r="P11" i="2"/>
  <c r="Q11" i="2"/>
  <c r="R11" i="2"/>
  <c r="S11" i="2"/>
  <c r="T11" i="2"/>
  <c r="V11" i="2"/>
  <c r="W11" i="2"/>
  <c r="X11" i="2"/>
  <c r="Z11" i="2"/>
  <c r="AA11" i="2"/>
  <c r="AB11" i="2"/>
  <c r="AC11" i="2"/>
  <c r="AD11" i="2"/>
  <c r="AE11" i="2"/>
  <c r="AF11" i="2"/>
  <c r="AG11" i="2"/>
  <c r="AH11" i="2"/>
  <c r="AI11" i="2"/>
  <c r="AK11" i="2"/>
  <c r="AL11" i="2"/>
  <c r="N44" i="1"/>
  <c r="AM11" i="2" s="1"/>
  <c r="A12" i="2"/>
  <c r="B12" i="2"/>
  <c r="F12" i="2"/>
  <c r="G12" i="2"/>
  <c r="H12" i="2"/>
  <c r="I12" i="2"/>
  <c r="J12" i="2"/>
  <c r="K12" i="2"/>
  <c r="L12" i="2"/>
  <c r="M12" i="2"/>
  <c r="N12" i="2"/>
  <c r="O12" i="2"/>
  <c r="P12" i="2"/>
  <c r="Q12" i="2"/>
  <c r="R12" i="2"/>
  <c r="S12" i="2"/>
  <c r="T12" i="2"/>
  <c r="V12" i="2"/>
  <c r="W12" i="2"/>
  <c r="X12" i="2"/>
  <c r="Z12" i="2"/>
  <c r="AA12" i="2"/>
  <c r="AB12" i="2"/>
  <c r="AC12" i="2"/>
  <c r="AD12" i="2"/>
  <c r="AE12" i="2"/>
  <c r="AF12" i="2"/>
  <c r="AG12" i="2"/>
  <c r="AH12" i="2"/>
  <c r="AI12" i="2"/>
  <c r="AK12" i="2"/>
  <c r="AL12" i="2"/>
  <c r="N45" i="1"/>
  <c r="AM12" i="2" s="1"/>
  <c r="N35" i="1"/>
</calcChain>
</file>

<file path=xl/sharedStrings.xml><?xml version="1.0" encoding="utf-8"?>
<sst xmlns="http://schemas.openxmlformats.org/spreadsheetml/2006/main" count="314" uniqueCount="274">
  <si>
    <t>WINE TASTING COMPETITION GUIDELINES</t>
  </si>
  <si>
    <t>Please read carefully. Violation of these rules may result in disqualification.</t>
  </si>
  <si>
    <t>HOW TO ENTER</t>
  </si>
  <si>
    <t>ALCOHOL PRODUCT GUIDELINES</t>
  </si>
  <si>
    <t>AWARDS &amp; JUDGING CRITERIA</t>
  </si>
  <si>
    <t>WINE TASTING COMPETITION ENTRY FORM</t>
  </si>
  <si>
    <t xml:space="preserve">REGISTRATION TYPE </t>
  </si>
  <si>
    <t>COMPANY MAILING ADDRESS</t>
  </si>
  <si>
    <t>Select from drop down list:</t>
  </si>
  <si>
    <t>FIRST NAME</t>
  </si>
  <si>
    <t>LAST NAME</t>
  </si>
  <si>
    <t xml:space="preserve">TITLE </t>
  </si>
  <si>
    <t>COMPANY</t>
  </si>
  <si>
    <t xml:space="preserve">E-MAIL </t>
  </si>
  <si>
    <t>OFFICE PHONE</t>
  </si>
  <si>
    <t>MOBILE PHONE</t>
  </si>
  <si>
    <t>WHOLESALER/IMPORTER</t>
  </si>
  <si>
    <t>CONTACT NAME</t>
  </si>
  <si>
    <t>TITLE</t>
  </si>
  <si>
    <t>E-MAIL</t>
  </si>
  <si>
    <t>TELEPHONE</t>
  </si>
  <si>
    <r>
      <t xml:space="preserve">VINTAGE
</t>
    </r>
    <r>
      <rPr>
        <sz val="9"/>
        <color indexed="8"/>
        <rFont val="Arial"/>
        <family val="2"/>
      </rPr>
      <t>xxxx</t>
    </r>
  </si>
  <si>
    <t>LABEL VARIETAL
OR FULL PROPRIETARY NAME</t>
  </si>
  <si>
    <r>
      <t xml:space="preserve">SPECIAL DESIGNATION
</t>
    </r>
    <r>
      <rPr>
        <i/>
        <sz val="8"/>
        <rFont val="Arial"/>
        <family val="2"/>
      </rPr>
      <t>Leave blank if NA</t>
    </r>
    <r>
      <rPr>
        <b/>
        <sz val="9"/>
        <rFont val="Arial"/>
        <family val="2"/>
      </rPr>
      <t xml:space="preserve">
 </t>
    </r>
  </si>
  <si>
    <r>
      <t xml:space="preserve">LABEL VINEYARD DESIGNATION
</t>
    </r>
    <r>
      <rPr>
        <i/>
        <sz val="8"/>
        <color indexed="8"/>
        <rFont val="Arial"/>
        <family val="2"/>
      </rPr>
      <t>Only if single vineyard. Leave blank if NA</t>
    </r>
  </si>
  <si>
    <t xml:space="preserve">APPELATION OF ORIGIN </t>
  </si>
  <si>
    <t>COUNTRY OF ORIGIN</t>
  </si>
  <si>
    <r>
      <t xml:space="preserve">RETAIL PRICE
</t>
    </r>
    <r>
      <rPr>
        <i/>
        <sz val="8"/>
        <color indexed="8"/>
        <rFont val="Arial"/>
        <family val="2"/>
      </rPr>
      <t>Bottle or Unit of Sale</t>
    </r>
  </si>
  <si>
    <r>
      <t xml:space="preserve">VARIETAL </t>
    </r>
    <r>
      <rPr>
        <b/>
        <sz val="8"/>
        <color indexed="8"/>
        <rFont val="Arial"/>
        <family val="2"/>
      </rPr>
      <t xml:space="preserve">% 
</t>
    </r>
    <r>
      <rPr>
        <i/>
        <sz val="8"/>
        <color indexed="8"/>
        <rFont val="Arial"/>
        <family val="2"/>
      </rPr>
      <t>Required for all blends</t>
    </r>
  </si>
  <si>
    <r>
      <t xml:space="preserve">NOTES
</t>
    </r>
    <r>
      <rPr>
        <i/>
        <sz val="8"/>
        <color indexed="8"/>
        <rFont val="Arial"/>
        <family val="2"/>
      </rPr>
      <t>if applicable, any notes regarding product</t>
    </r>
  </si>
  <si>
    <t>Chardonnay</t>
  </si>
  <si>
    <t>Reserve</t>
  </si>
  <si>
    <t>USA</t>
  </si>
  <si>
    <t>none</t>
  </si>
  <si>
    <t>Select from drop down list</t>
  </si>
  <si>
    <t>TOTAL NUMBER  OF ENTRIES</t>
  </si>
  <si>
    <t>CLASSIFICATION CODES AND RULES</t>
  </si>
  <si>
    <t>WINE vs SPIRITS: Please enter the following products under the applicable competition entry form:</t>
  </si>
  <si>
    <t>RULES:</t>
  </si>
  <si>
    <t>110: Sauvignon Blanc</t>
  </si>
  <si>
    <t>180: Skin Contact Whites (Orange Wine)</t>
  </si>
  <si>
    <t>200: Cabernet Sauvignon  </t>
  </si>
  <si>
    <t>210: Merlot  </t>
  </si>
  <si>
    <t>211: Malbec  </t>
  </si>
  <si>
    <t>215: Cabernet Franc</t>
  </si>
  <si>
    <t>217: Petit Verdot  </t>
  </si>
  <si>
    <t>220: Zinfandel</t>
  </si>
  <si>
    <t>670: Fruit Wine</t>
  </si>
  <si>
    <t>730: Non-Alcoholic Wines</t>
  </si>
  <si>
    <t>810: Vermouth</t>
  </si>
  <si>
    <t xml:space="preserve">SECTION 1. COMPANY INFORMATION: </t>
  </si>
  <si>
    <t>SECTION 2. CONTACT INFORMATION</t>
  </si>
  <si>
    <t>SECTION 3. ON-SITE CONTACT</t>
  </si>
  <si>
    <t>SECTION 5. WINE ENTRY</t>
  </si>
  <si>
    <t xml:space="preserve">COMPANY NAME </t>
  </si>
  <si>
    <t>MAILING ADDRESS</t>
  </si>
  <si>
    <t xml:space="preserve">CELL PHONE </t>
  </si>
  <si>
    <t>TITLE / POSITION</t>
  </si>
  <si>
    <r>
      <rPr>
        <b/>
        <sz val="9"/>
        <color indexed="8"/>
        <rFont val="Arial"/>
        <family val="2"/>
      </rPr>
      <t>CLASS CODE</t>
    </r>
    <r>
      <rPr>
        <sz val="9"/>
        <color indexed="8"/>
        <rFont val="Arial"/>
        <family val="2"/>
      </rPr>
      <t xml:space="preserve">
</t>
    </r>
    <r>
      <rPr>
        <i/>
        <sz val="8"/>
        <color indexed="8"/>
        <rFont val="Arial"/>
        <family val="2"/>
      </rPr>
      <t>Select from drop down list. Full list on next page for reference.</t>
    </r>
  </si>
  <si>
    <r>
      <t xml:space="preserve">BRAND OR WINERY NAME
</t>
    </r>
    <r>
      <rPr>
        <i/>
        <sz val="9"/>
        <color indexed="8"/>
        <rFont val="Arial"/>
        <family val="2"/>
      </rPr>
      <t>As it appears on the label
Don't include varietal.</t>
    </r>
  </si>
  <si>
    <t>Total Entries</t>
  </si>
  <si>
    <t>Entry Fee</t>
  </si>
  <si>
    <t xml:space="preserve">The Wine &amp; Spirits Tasting Competition is one of the highlights of Access LIVE, offering a remarkable opportunity for additional exposure for your brand. This blind tasting competition rewards excellence in taste and provides opportunities for both established and emerging brands to garner recognition that will enhance their visibility during the show and establish enduring credibility for their products. The competition will conclude prior to the start of Access LIVE, allowing participating brands to proudly showcase their achievements throughout their entire Access LIVE experience, thus amplifying their brand presence. </t>
  </si>
  <si>
    <t>WHOLESALER/IMPORTER COMPANY</t>
  </si>
  <si>
    <r>
      <t>SECTION 4: WHOLESALER</t>
    </r>
    <r>
      <rPr>
        <sz val="8"/>
        <color indexed="8"/>
        <rFont val="Arial"/>
        <family val="2"/>
      </rPr>
      <t xml:space="preserve"> </t>
    </r>
  </si>
  <si>
    <t>Yes, I agree</t>
  </si>
  <si>
    <t>No, I understand my product samples will not be entered into the competition</t>
  </si>
  <si>
    <t>BOOTH or SUITE #/NAME</t>
  </si>
  <si>
    <t>Main Street Hospitality Suite</t>
  </si>
  <si>
    <t>Access HQ Exhibit Hall Booth/Suite</t>
  </si>
  <si>
    <t>WEBSITE</t>
  </si>
  <si>
    <t>Wholesaler Agreement</t>
  </si>
  <si>
    <t xml:space="preserve">APPELLATION OF ORIGIN </t>
  </si>
  <si>
    <t>.</t>
  </si>
  <si>
    <t>*Payment must be submitted by January 6 at accesslive.wswa.org</t>
  </si>
  <si>
    <t>X Brand Winery</t>
  </si>
  <si>
    <t>ABC Vineyards</t>
  </si>
  <si>
    <t>XYZ Hills</t>
  </si>
  <si>
    <t>BOOTH # OR SUITE NAME</t>
  </si>
  <si>
    <t>COMPANY NAME</t>
  </si>
  <si>
    <t>104: Chardonnay Blends</t>
  </si>
  <si>
    <t xml:space="preserve">100: Chardonnay </t>
  </si>
  <si>
    <t>111: Semillon</t>
  </si>
  <si>
    <t>112: Pinot Blanc</t>
  </si>
  <si>
    <t>All varietal wines must contain at least 75% of the varietal, otherwise it must  be entered in the blend category.</t>
  </si>
  <si>
    <t>RULE 1: All blended wines must have varietal percentages indicated on the entry form.</t>
  </si>
  <si>
    <t>RULE 2: All entries with residual sugar over 0.1% must list residual sugar % on the entry form.</t>
  </si>
  <si>
    <t>RULE 3: Library wines are those that were in commercial release prior to June 1, 2009. Wines will be judged in age group categories.</t>
  </si>
  <si>
    <t>150: Muscat</t>
  </si>
  <si>
    <t>160: Viognier</t>
  </si>
  <si>
    <t>161: Other White Rhône Varietals</t>
  </si>
  <si>
    <r>
      <t xml:space="preserve">162: White Rhône Blends - </t>
    </r>
    <r>
      <rPr>
        <sz val="10"/>
        <color rgb="FFEE3378"/>
        <rFont val="Arial"/>
        <family val="2"/>
      </rPr>
      <t>RULE 1</t>
    </r>
  </si>
  <si>
    <r>
      <t xml:space="preserve">120: Chenin Blanc 0.7% r.s. or below - </t>
    </r>
    <r>
      <rPr>
        <sz val="10"/>
        <color rgb="FFEE3378"/>
        <rFont val="Arial"/>
        <family val="2"/>
      </rPr>
      <t>RULE 2</t>
    </r>
  </si>
  <si>
    <r>
      <t>121: Chenin Blanc 0.71% r.s. or above -</t>
    </r>
    <r>
      <rPr>
        <sz val="10"/>
        <color rgb="FFEE3378"/>
        <rFont val="Arial"/>
        <family val="2"/>
      </rPr>
      <t xml:space="preserve"> RULE 2 </t>
    </r>
  </si>
  <si>
    <r>
      <t xml:space="preserve">133: Riesling, Johannisberg/White 6% r.s. or above - </t>
    </r>
    <r>
      <rPr>
        <sz val="10"/>
        <color rgb="FFEE3378"/>
        <rFont val="Arial"/>
        <family val="2"/>
      </rPr>
      <t>RULE 2</t>
    </r>
  </si>
  <si>
    <r>
      <t xml:space="preserve">143: Gewürztraminer 6% r.s. or above - </t>
    </r>
    <r>
      <rPr>
        <sz val="10"/>
        <color rgb="FFEE3378"/>
        <rFont val="Arial"/>
        <family val="2"/>
      </rPr>
      <t>RULE 2</t>
    </r>
  </si>
  <si>
    <t>164: Pinot Gris / Pinot Grigio</t>
  </si>
  <si>
    <t>166: White Italian Varietals</t>
  </si>
  <si>
    <r>
      <t xml:space="preserve">167: White Italian Blends - </t>
    </r>
    <r>
      <rPr>
        <sz val="10"/>
        <color rgb="FFEE3378"/>
        <rFont val="Arial"/>
        <family val="2"/>
      </rPr>
      <t>RULE 1</t>
    </r>
  </si>
  <si>
    <r>
      <t>168: Spanish/Portuguese/Argentine Whites -</t>
    </r>
    <r>
      <rPr>
        <sz val="10"/>
        <color rgb="FFEE3378"/>
        <rFont val="Arial"/>
        <family val="2"/>
      </rPr>
      <t xml:space="preserve"> RULE 1</t>
    </r>
  </si>
  <si>
    <r>
      <t xml:space="preserve">170: Other White Varietals 0.1% - 0.7% r.s. - </t>
    </r>
    <r>
      <rPr>
        <sz val="10"/>
        <color rgb="FFEE3378"/>
        <rFont val="Arial"/>
        <family val="2"/>
      </rPr>
      <t>RULE 2</t>
    </r>
  </si>
  <si>
    <r>
      <t xml:space="preserve">130: Riesling, Johannisberg/White 0.1% - 0.7% r.s. - </t>
    </r>
    <r>
      <rPr>
        <sz val="10"/>
        <color rgb="FFEE3378"/>
        <rFont val="Arial"/>
        <family val="2"/>
      </rPr>
      <t>RULE 2</t>
    </r>
  </si>
  <si>
    <r>
      <t>131: Riesling, Johannisberg/White 0.71% - 2% r.s. -</t>
    </r>
    <r>
      <rPr>
        <sz val="10"/>
        <color rgb="FFEE3378"/>
        <rFont val="Arial"/>
        <family val="2"/>
      </rPr>
      <t xml:space="preserve"> RULE 2</t>
    </r>
  </si>
  <si>
    <r>
      <t xml:space="preserve">132: Riesling, Johannisberg/White 2% - 6% r.s. - </t>
    </r>
    <r>
      <rPr>
        <sz val="10"/>
        <color rgb="FFEE3378"/>
        <rFont val="Arial"/>
        <family val="2"/>
      </rPr>
      <t>RULE 2</t>
    </r>
  </si>
  <si>
    <r>
      <t xml:space="preserve">140: Gewürztraminer 0.1% - 0.7% r.s. - </t>
    </r>
    <r>
      <rPr>
        <sz val="10"/>
        <color rgb="FFEE3378"/>
        <rFont val="Arial"/>
        <family val="2"/>
      </rPr>
      <t>RULE 2</t>
    </r>
  </si>
  <si>
    <r>
      <t xml:space="preserve">141: Gewürztraminer 0.71% - 2% r.s. - </t>
    </r>
    <r>
      <rPr>
        <sz val="10"/>
        <color rgb="FFEE3378"/>
        <rFont val="Arial"/>
        <family val="2"/>
      </rPr>
      <t>RULE 2</t>
    </r>
  </si>
  <si>
    <r>
      <t xml:space="preserve">142: Gewürztraminer 2% - 6% r.s. - </t>
    </r>
    <r>
      <rPr>
        <sz val="10"/>
        <color rgb="FFEE3378"/>
        <rFont val="Arial"/>
        <family val="2"/>
      </rPr>
      <t>RULE 2</t>
    </r>
  </si>
  <si>
    <r>
      <t xml:space="preserve">171: Other White Varietals 0.71% - 2% r.s. - </t>
    </r>
    <r>
      <rPr>
        <sz val="10"/>
        <color rgb="FFEE3378"/>
        <rFont val="Arial"/>
        <family val="2"/>
      </rPr>
      <t>RULE 2</t>
    </r>
  </si>
  <si>
    <r>
      <t xml:space="preserve">172: Other White Varietals 2% - 6% r.s. - </t>
    </r>
    <r>
      <rPr>
        <sz val="10"/>
        <color rgb="FFEE3378"/>
        <rFont val="Arial"/>
        <family val="2"/>
      </rPr>
      <t>RULE 2</t>
    </r>
  </si>
  <si>
    <r>
      <t xml:space="preserve">173: Other White Varietals 6% r.s. or above - </t>
    </r>
    <r>
      <rPr>
        <sz val="10"/>
        <color rgb="FFEE3378"/>
        <rFont val="Arial"/>
        <family val="2"/>
      </rPr>
      <t>RULE 2</t>
    </r>
  </si>
  <si>
    <r>
      <t xml:space="preserve">113: Sauvignon Blanc/Semillon Blends -  </t>
    </r>
    <r>
      <rPr>
        <sz val="10"/>
        <color rgb="FFEE3378"/>
        <rFont val="Arial"/>
        <family val="2"/>
      </rPr>
      <t>RULE 1</t>
    </r>
  </si>
  <si>
    <r>
      <t xml:space="preserve">171: Other White Blends 0.71% or above. - </t>
    </r>
    <r>
      <rPr>
        <sz val="10"/>
        <color rgb="FFEE3378"/>
        <rFont val="Arial"/>
        <family val="2"/>
      </rPr>
      <t>RULE 1 &amp; RULE 2</t>
    </r>
  </si>
  <si>
    <r>
      <t xml:space="preserve">175: Other White Blends 0.7% r.s. or below - </t>
    </r>
    <r>
      <rPr>
        <sz val="10"/>
        <color rgb="FFEE3378"/>
        <rFont val="Arial"/>
        <family val="2"/>
      </rPr>
      <t>RULE 1 &amp; RULE 2</t>
    </r>
  </si>
  <si>
    <t>191: Vignoles</t>
  </si>
  <si>
    <t>192: Other Hybrid White Varietals</t>
  </si>
  <si>
    <r>
      <t xml:space="preserve">193: Hybrid White Blends - </t>
    </r>
    <r>
      <rPr>
        <sz val="10"/>
        <color rgb="FFEE3378"/>
        <rFont val="Arial"/>
        <family val="2"/>
      </rPr>
      <t>RULE 1</t>
    </r>
  </si>
  <si>
    <t>190: Seyval Blanc</t>
  </si>
  <si>
    <r>
      <t xml:space="preserve">194: Late Harvest Hybrid Whites - </t>
    </r>
    <r>
      <rPr>
        <sz val="10"/>
        <color rgb="FFEE3378"/>
        <rFont val="Arial"/>
        <family val="2"/>
      </rPr>
      <t>RULE 2</t>
    </r>
  </si>
  <si>
    <r>
      <t xml:space="preserve">195: Late Harvest Semillon and/or Sauvignon Blanc (above 2% r.s.) - </t>
    </r>
    <r>
      <rPr>
        <sz val="10"/>
        <color rgb="FFEE3378"/>
        <rFont val="Arial"/>
        <family val="2"/>
      </rPr>
      <t>RULE 2</t>
    </r>
  </si>
  <si>
    <r>
      <t xml:space="preserve">196: Other Late Harvest Whites - </t>
    </r>
    <r>
      <rPr>
        <sz val="10"/>
        <color rgb="FFEE3378"/>
        <rFont val="Arial"/>
        <family val="2"/>
      </rPr>
      <t>RULE 2</t>
    </r>
  </si>
  <si>
    <r>
      <t xml:space="preserve">197: Ice Wine (all white varietals) - </t>
    </r>
    <r>
      <rPr>
        <sz val="10"/>
        <color rgb="FFEE3378"/>
        <rFont val="Arial"/>
        <family val="2"/>
      </rPr>
      <t>RULE 2</t>
    </r>
  </si>
  <si>
    <r>
      <t xml:space="preserve">198: Passito - </t>
    </r>
    <r>
      <rPr>
        <sz val="10"/>
        <color rgb="FFEE3378"/>
        <rFont val="Arial"/>
        <family val="2"/>
      </rPr>
      <t>RULE 2</t>
    </r>
  </si>
  <si>
    <t>RED TABLE WINES</t>
  </si>
  <si>
    <t>WHITE TABLE WINES</t>
  </si>
  <si>
    <r>
      <t>202: Cabernet/Shiraz or Syrah Blends -</t>
    </r>
    <r>
      <rPr>
        <sz val="10"/>
        <color rgb="FFEE3378"/>
        <rFont val="Arial"/>
        <family val="2"/>
      </rPr>
      <t xml:space="preserve"> RULE 1</t>
    </r>
  </si>
  <si>
    <r>
      <t xml:space="preserve">205: Premium Bordeaux Blends ($25 &amp; over) - </t>
    </r>
    <r>
      <rPr>
        <sz val="10"/>
        <color rgb="FFEE3378"/>
        <rFont val="Arial"/>
        <family val="2"/>
      </rPr>
      <t>RULE 1</t>
    </r>
  </si>
  <si>
    <r>
      <t xml:space="preserve">206: Bordeaux Blends (under $25) - </t>
    </r>
    <r>
      <rPr>
        <sz val="10"/>
        <color rgb="FFEE3378"/>
        <rFont val="Arial"/>
        <family val="2"/>
      </rPr>
      <t>RULE 1</t>
    </r>
  </si>
  <si>
    <r>
      <t xml:space="preserve">207: Premium Non-Bordeaux Blends ($25 &amp; over) - </t>
    </r>
    <r>
      <rPr>
        <sz val="10"/>
        <color rgb="FFEE3378"/>
        <rFont val="Arial"/>
        <family val="2"/>
      </rPr>
      <t>RULE 1</t>
    </r>
  </si>
  <si>
    <r>
      <t xml:space="preserve">208: Non-Bordeaux Blends (under $25) - </t>
    </r>
    <r>
      <rPr>
        <sz val="10"/>
        <color rgb="FFEE3378"/>
        <rFont val="Arial"/>
        <family val="2"/>
      </rPr>
      <t>RULE 1</t>
    </r>
  </si>
  <si>
    <t>218: Carménère</t>
  </si>
  <si>
    <t>221: Primitivo</t>
  </si>
  <si>
    <t>230: Petite Sirah (Durif)</t>
  </si>
  <si>
    <t>231: Syrah (Shiraz)</t>
  </si>
  <si>
    <t>233: Mourvèdre</t>
  </si>
  <si>
    <t>234: Grenache</t>
  </si>
  <si>
    <t>235: Other Red Rhône Varietals</t>
  </si>
  <si>
    <t>236: Red Rhône Blends RULE 1</t>
  </si>
  <si>
    <t>239: Bonarda/Charbono</t>
  </si>
  <si>
    <t>240: Pinot Noir</t>
  </si>
  <si>
    <t>241: Chianti</t>
  </si>
  <si>
    <t>242: Sangiovese</t>
  </si>
  <si>
    <r>
      <t xml:space="preserve">243: Sangiovese Blends - </t>
    </r>
    <r>
      <rPr>
        <sz val="10"/>
        <color rgb="FFEE3378"/>
        <rFont val="Arial"/>
        <family val="2"/>
      </rPr>
      <t>RULE 1</t>
    </r>
  </si>
  <si>
    <t>244: Nebbiolo (Barbaresco, Barolo)</t>
  </si>
  <si>
    <t>245: Dolcetto</t>
  </si>
  <si>
    <t>246: Barbera</t>
  </si>
  <si>
    <t>250: Other Italian Reds</t>
  </si>
  <si>
    <t>255: Gamay Beaujolais</t>
  </si>
  <si>
    <t>256: Gamay (all types)</t>
  </si>
  <si>
    <r>
      <t>257: Library Reds -</t>
    </r>
    <r>
      <rPr>
        <sz val="10"/>
        <color rgb="FFEE3378"/>
        <rFont val="Arial"/>
        <family val="2"/>
      </rPr>
      <t xml:space="preserve"> RULE 3</t>
    </r>
  </si>
  <si>
    <t>260: Tempranillo</t>
  </si>
  <si>
    <r>
      <t xml:space="preserve">261: Spanish / Portuguese / Argentine Reds (varietals and blends) - </t>
    </r>
    <r>
      <rPr>
        <sz val="10"/>
        <color rgb="FFEE3378"/>
        <rFont val="Arial"/>
        <family val="2"/>
      </rPr>
      <t>RULE 1</t>
    </r>
  </si>
  <si>
    <t xml:space="preserve">263: Pinotage </t>
  </si>
  <si>
    <t>265: Nouveau (all varietals)</t>
  </si>
  <si>
    <t xml:space="preserve">270: Other Red Varietals </t>
  </si>
  <si>
    <t xml:space="preserve">285: Native American Reds </t>
  </si>
  <si>
    <t>290: Hybrid Red Varietals</t>
  </si>
  <si>
    <r>
      <t>295: Hybrid Red Blends -</t>
    </r>
    <r>
      <rPr>
        <sz val="10"/>
        <color rgb="FFEE3378"/>
        <rFont val="Arial"/>
        <family val="2"/>
      </rPr>
      <t xml:space="preserve"> RULE 1</t>
    </r>
  </si>
  <si>
    <r>
      <t>297: Sweet Reds -</t>
    </r>
    <r>
      <rPr>
        <sz val="10"/>
        <color rgb="FFEE3378"/>
        <rFont val="Arial"/>
        <family val="2"/>
      </rPr>
      <t xml:space="preserve"> RULE 2 </t>
    </r>
  </si>
  <si>
    <r>
      <t xml:space="preserve">298: Late Harvest Reds - </t>
    </r>
    <r>
      <rPr>
        <sz val="10"/>
        <color rgb="FFEE3378"/>
        <rFont val="Arial"/>
        <family val="2"/>
      </rPr>
      <t xml:space="preserve">RULE 2 </t>
    </r>
  </si>
  <si>
    <r>
      <t xml:space="preserve">299: Ice Wine (all red varietals) - </t>
    </r>
    <r>
      <rPr>
        <sz val="10"/>
        <color rgb="FFEE3378"/>
        <rFont val="Arial"/>
        <family val="2"/>
      </rPr>
      <t>RULE 2</t>
    </r>
  </si>
  <si>
    <t>BLANC DE NOIRS / BLUSH / ROSÉ WINES</t>
  </si>
  <si>
    <t>SPARKLING WINES</t>
  </si>
  <si>
    <t>FORTIFIED WINES</t>
  </si>
  <si>
    <t>Port</t>
  </si>
  <si>
    <t>Sherry</t>
  </si>
  <si>
    <t>RICE BASE</t>
  </si>
  <si>
    <t>CIDER</t>
  </si>
  <si>
    <t>FRUIT WINES</t>
  </si>
  <si>
    <t>SPECIALITY WINES</t>
  </si>
  <si>
    <t>OTHER</t>
  </si>
  <si>
    <t>800: Miscellaneous</t>
  </si>
  <si>
    <t xml:space="preserve">815: Apéritifs (flavored, fortified) </t>
  </si>
  <si>
    <t xml:space="preserve">817: Premixed Wine Cocktails </t>
  </si>
  <si>
    <t>820: Grappa</t>
  </si>
  <si>
    <t>700: Organic Wines</t>
  </si>
  <si>
    <t>710: Biodynamic Wines</t>
  </si>
  <si>
    <t>720: Kosher Wines</t>
  </si>
  <si>
    <t>725: Honey Wine</t>
  </si>
  <si>
    <t>680: Fruit Flavored</t>
  </si>
  <si>
    <t>690: Fruit &amp; Grape Blends</t>
  </si>
  <si>
    <t>630: Cider</t>
  </si>
  <si>
    <t>631: Fruit Cider</t>
  </si>
  <si>
    <t>632: Specialty Cider</t>
  </si>
  <si>
    <t>633: Wood-Aged Cider</t>
  </si>
  <si>
    <t>600: Sake</t>
  </si>
  <si>
    <t>610: Makkoli</t>
  </si>
  <si>
    <t>620: Rice Wine</t>
  </si>
  <si>
    <t>White Hybrids</t>
  </si>
  <si>
    <t>517: Other Fortified Wines (Madeira, etc.)</t>
  </si>
  <si>
    <t>513: Sweet &amp; Cream</t>
  </si>
  <si>
    <t>512: Oloroso (medium sweet)</t>
  </si>
  <si>
    <t>511: Amontillado (medium dry)</t>
  </si>
  <si>
    <t>510: Fino (light &amp; dry)</t>
  </si>
  <si>
    <t>506: Other Ports</t>
  </si>
  <si>
    <t>505: Varietal</t>
  </si>
  <si>
    <t>504: Tawny</t>
  </si>
  <si>
    <t>503: Ruby</t>
  </si>
  <si>
    <t>502: Late Bottled Vintage</t>
  </si>
  <si>
    <t>501: Vintage (from Portugal)</t>
  </si>
  <si>
    <t>490: Sparkling Fruit</t>
  </si>
  <si>
    <t>485: Varietal Sparkling</t>
  </si>
  <si>
    <t>480: Native American</t>
  </si>
  <si>
    <t>475: Sparkling Red</t>
  </si>
  <si>
    <t>470: Rosé</t>
  </si>
  <si>
    <t>465: Prosecco</t>
  </si>
  <si>
    <t>300: Rosé Blends</t>
  </si>
  <si>
    <t xml:space="preserve">310: Varietal Rosés </t>
  </si>
  <si>
    <t xml:space="preserve">351: White Zinfandel </t>
  </si>
  <si>
    <t>354: Other Varietal Blush Wines</t>
  </si>
  <si>
    <t>400: Brut Nature (less than 3 g/l) 405 Extra Brut (0-6 g/l)</t>
  </si>
  <si>
    <t>410: Blanc de Blanc (0-6 g/l) 420 Blanc de Noir</t>
  </si>
  <si>
    <t>430: Brut (less than 12 g/l)</t>
  </si>
  <si>
    <t>440: Extra Dry (12-17 g/l)</t>
  </si>
  <si>
    <t>442: Sec (17-32 g/l)</t>
  </si>
  <si>
    <t>445: Demi-Sec (32-50/l)</t>
  </si>
  <si>
    <t>446: Doux (more than 50 g/l)</t>
  </si>
  <si>
    <t>450: Riesling/Muscat</t>
  </si>
  <si>
    <t>460: Spumante</t>
  </si>
  <si>
    <r>
      <rPr>
        <b/>
        <sz val="11"/>
        <color theme="0"/>
        <rFont val="Arial"/>
        <family val="2"/>
      </rPr>
      <t xml:space="preserve">SECTION 1: COMPANY INFORMATION </t>
    </r>
    <r>
      <rPr>
        <sz val="11"/>
        <color theme="0"/>
        <rFont val="Arial"/>
        <family val="2"/>
      </rPr>
      <t xml:space="preserve"> </t>
    </r>
    <r>
      <rPr>
        <sz val="10"/>
        <color theme="0"/>
        <rFont val="Arial"/>
        <family val="2"/>
      </rPr>
      <t>Company must be registered as an exhibitor (Hospitality Suite or an Exhibit Booth), and company name entered must match your registration for Access LIVE</t>
    </r>
  </si>
  <si>
    <r>
      <rPr>
        <b/>
        <sz val="11"/>
        <color theme="0"/>
        <rFont val="Arial"/>
        <family val="2"/>
      </rPr>
      <t>SECTION 2: MAIN CONTACT INFORMATION</t>
    </r>
    <r>
      <rPr>
        <sz val="12"/>
        <color theme="0"/>
        <rFont val="Arial"/>
        <family val="2"/>
      </rPr>
      <t xml:space="preserve"> </t>
    </r>
    <r>
      <rPr>
        <sz val="10"/>
        <color theme="0"/>
        <rFont val="Arial"/>
        <family val="2"/>
      </rPr>
      <t>Main contact for all communication and results regarding the competitions.</t>
    </r>
  </si>
  <si>
    <r>
      <rPr>
        <b/>
        <sz val="11"/>
        <color theme="0"/>
        <rFont val="Arial"/>
        <family val="2"/>
      </rPr>
      <t>SECTION 3: ON-SITE CONTACT</t>
    </r>
    <r>
      <rPr>
        <sz val="11"/>
        <color theme="0"/>
        <rFont val="Arial"/>
        <family val="2"/>
      </rPr>
      <t xml:space="preserve"> </t>
    </r>
    <r>
      <rPr>
        <sz val="10"/>
        <color theme="0"/>
        <rFont val="Arial"/>
        <family val="2"/>
      </rPr>
      <t xml:space="preserve"> Please provide contact available on-site for questions. If same as above, please copy and paste contact information.</t>
    </r>
  </si>
  <si>
    <r>
      <t>SECTION 4: WHOLESALER</t>
    </r>
    <r>
      <rPr>
        <sz val="10"/>
        <color theme="0"/>
        <rFont val="Arial"/>
        <family val="2"/>
      </rPr>
      <t xml:space="preserve">  Colorado wholesaler is required to deliver competition product to Gaylord Rockies on Wednesday, January 29</t>
    </r>
  </si>
  <si>
    <r>
      <t xml:space="preserve">ENTRY CHECKLIST: </t>
    </r>
    <r>
      <rPr>
        <sz val="10"/>
        <color rgb="FF25408F"/>
        <rFont val="Arial"/>
        <family val="2"/>
      </rPr>
      <t xml:space="preserve">Complete all 4 items below by the </t>
    </r>
    <r>
      <rPr>
        <b/>
        <sz val="10"/>
        <color rgb="FF25408F"/>
        <rFont val="Arial"/>
        <family val="2"/>
      </rPr>
      <t>January 6 deadline</t>
    </r>
    <r>
      <rPr>
        <sz val="10"/>
        <color rgb="FF25408F"/>
        <rFont val="Arial"/>
        <family val="2"/>
      </rPr>
      <t xml:space="preserve"> to be successfully entered into the competition.</t>
    </r>
  </si>
  <si>
    <r>
      <t>COMPANY NAME</t>
    </r>
    <r>
      <rPr>
        <sz val="8"/>
        <color rgb="FF25408F"/>
        <rFont val="Arial"/>
        <family val="2"/>
      </rPr>
      <t xml:space="preserve"> </t>
    </r>
  </si>
  <si>
    <r>
      <rPr>
        <b/>
        <sz val="10"/>
        <color rgb="FF25408F"/>
        <rFont val="Arial"/>
        <family val="2"/>
      </rPr>
      <t>1. ENTRY FORM:</t>
    </r>
    <r>
      <rPr>
        <sz val="10"/>
        <color rgb="FF25408F"/>
        <rFont val="Arial"/>
        <family val="2"/>
      </rPr>
      <t xml:space="preserve"> </t>
    </r>
    <r>
      <rPr>
        <sz val="9"/>
        <color rgb="FF25408F"/>
        <rFont val="Arial"/>
        <family val="2"/>
      </rPr>
      <t xml:space="preserve">Type directly into the grey fields below (don't type in all caps). Save this form with your company name and e-mail as an Excel attachment to Hanna Empen at </t>
    </r>
    <r>
      <rPr>
        <u/>
        <sz val="9"/>
        <color rgb="FF25408F"/>
        <rFont val="Arial"/>
        <family val="2"/>
      </rPr>
      <t>exhibits@wswa.org</t>
    </r>
    <r>
      <rPr>
        <sz val="9"/>
        <color rgb="FF25408F"/>
        <rFont val="Arial"/>
        <family val="2"/>
      </rPr>
      <t xml:space="preserve"> (Please don't submit PDF, hand written, JPG or other formats).</t>
    </r>
  </si>
  <si>
    <r>
      <t xml:space="preserve">2. ENTRY FEE: </t>
    </r>
    <r>
      <rPr>
        <sz val="9"/>
        <color rgb="FF25408F"/>
        <rFont val="Arial"/>
        <family val="2"/>
      </rPr>
      <t xml:space="preserve">Payment of $175 per product entered submitted online at </t>
    </r>
    <r>
      <rPr>
        <u/>
        <sz val="9"/>
        <color rgb="FF25408F"/>
        <rFont val="Arial"/>
        <family val="2"/>
      </rPr>
      <t>accesslive.wswa.org</t>
    </r>
    <r>
      <rPr>
        <sz val="9"/>
        <color rgb="FF25408F"/>
        <rFont val="Arial"/>
        <family val="2"/>
      </rPr>
      <t>.</t>
    </r>
  </si>
  <si>
    <r>
      <t>4. ALCOHOL BEVERAGE PRODUCT LIST:</t>
    </r>
    <r>
      <rPr>
        <sz val="10"/>
        <color rgb="FF25408F"/>
        <rFont val="Arial"/>
        <family val="2"/>
      </rPr>
      <t xml:space="preserve"> </t>
    </r>
    <r>
      <rPr>
        <sz val="9"/>
        <color rgb="FF25408F"/>
        <rFont val="Arial"/>
        <family val="2"/>
      </rPr>
      <t xml:space="preserve">Complete the "Alcohol Product List" excel form with all product you will have shipped to Access LIVE, including product shipped separate for the competitions. Email the completed form to </t>
    </r>
    <r>
      <rPr>
        <u/>
        <sz val="9"/>
        <color rgb="FF25408F"/>
        <rFont val="Arial"/>
        <family val="2"/>
      </rPr>
      <t>Exhibits@wswa.org</t>
    </r>
    <r>
      <rPr>
        <sz val="9"/>
        <color rgb="FF25408F"/>
        <rFont val="Arial"/>
        <family val="2"/>
      </rPr>
      <t>.</t>
    </r>
  </si>
  <si>
    <r>
      <rPr>
        <b/>
        <sz val="9"/>
        <color rgb="FF25408F"/>
        <rFont val="Arial"/>
        <family val="2"/>
      </rPr>
      <t xml:space="preserve">CLASS CODE
</t>
    </r>
    <r>
      <rPr>
        <i/>
        <sz val="8"/>
        <color rgb="FF25408F"/>
        <rFont val="Arial"/>
        <family val="2"/>
      </rPr>
      <t>Select from drop down list. Full list on next page for reference</t>
    </r>
  </si>
  <si>
    <r>
      <t xml:space="preserve">BRAND OR WINERY NAME
</t>
    </r>
    <r>
      <rPr>
        <i/>
        <sz val="9"/>
        <color rgb="FF25408F"/>
        <rFont val="Arial"/>
        <family val="2"/>
      </rPr>
      <t>As it appears on the label - don't include varietal</t>
    </r>
  </si>
  <si>
    <r>
      <t xml:space="preserve">VINTAGE
</t>
    </r>
    <r>
      <rPr>
        <sz val="9"/>
        <color rgb="FF25408F"/>
        <rFont val="Arial"/>
        <family val="2"/>
      </rPr>
      <t>xxxx</t>
    </r>
  </si>
  <si>
    <r>
      <t xml:space="preserve">SPECIAL DESIGNATION
</t>
    </r>
    <r>
      <rPr>
        <i/>
        <sz val="8"/>
        <color rgb="FF25408F"/>
        <rFont val="Arial"/>
        <family val="2"/>
      </rPr>
      <t>Leave blank if NA</t>
    </r>
    <r>
      <rPr>
        <b/>
        <sz val="9"/>
        <color rgb="FF25408F"/>
        <rFont val="Arial"/>
        <family val="2"/>
      </rPr>
      <t xml:space="preserve">
 </t>
    </r>
  </si>
  <si>
    <r>
      <t xml:space="preserve">LABEL VINEYARD DESIGNATION
</t>
    </r>
    <r>
      <rPr>
        <i/>
        <sz val="8"/>
        <color rgb="FF25408F"/>
        <rFont val="Arial"/>
        <family val="2"/>
      </rPr>
      <t>Only if single vineyard. Leave blank if NA</t>
    </r>
  </si>
  <si>
    <r>
      <t xml:space="preserve">RETAIL PRICE
</t>
    </r>
    <r>
      <rPr>
        <i/>
        <sz val="8"/>
        <color rgb="FF25408F"/>
        <rFont val="Arial"/>
        <family val="2"/>
      </rPr>
      <t>Bottle or Unit of Sale</t>
    </r>
  </si>
  <si>
    <r>
      <t xml:space="preserve">VARIETAL </t>
    </r>
    <r>
      <rPr>
        <b/>
        <sz val="8"/>
        <color rgb="FF25408F"/>
        <rFont val="Arial"/>
        <family val="2"/>
      </rPr>
      <t xml:space="preserve">% 
</t>
    </r>
    <r>
      <rPr>
        <i/>
        <sz val="8"/>
        <color rgb="FF25408F"/>
        <rFont val="Arial"/>
        <family val="2"/>
      </rPr>
      <t>Required for all blends</t>
    </r>
  </si>
  <si>
    <r>
      <t xml:space="preserve">NOTES
</t>
    </r>
    <r>
      <rPr>
        <i/>
        <sz val="8"/>
        <color rgb="FF25408F"/>
        <rFont val="Arial"/>
        <family val="2"/>
      </rPr>
      <t>if applicable, any notes regarding product</t>
    </r>
  </si>
  <si>
    <r>
      <rPr>
        <b/>
        <sz val="10"/>
        <color rgb="FF25408F"/>
        <rFont val="Arial"/>
        <family val="2"/>
      </rPr>
      <t>TOTAL ENTRY FEE</t>
    </r>
    <r>
      <rPr>
        <b/>
        <sz val="8"/>
        <color rgb="FF25408F"/>
        <rFont val="Arial"/>
        <family val="2"/>
      </rPr>
      <t xml:space="preserve"> ($175 per entry)</t>
    </r>
  </si>
  <si>
    <r>
      <rPr>
        <b/>
        <sz val="10"/>
        <color rgb="FF25408F"/>
        <rFont val="Arial"/>
        <family val="2"/>
      </rPr>
      <t xml:space="preserve">Alcohol Shipping Deadline: Deadline for receipt of product by WSWA wholesalers (Breakthru, RNDC, SGWS and LibDib) is January 6. All product must be delivered by your wholesaler to Gaylord Rockies on January 29.
Alcohol Shipping Instructions: 
</t>
    </r>
    <r>
      <rPr>
        <sz val="10"/>
        <color rgb="FF25408F"/>
        <rFont val="Arial"/>
        <family val="2"/>
      </rPr>
      <t xml:space="preserve">- IMPORTANT: All competition alcohol beverage MUST be shipped with the "Tasting Competition Product Destination Label" affixed to the side of the case and must be sent SEPARATE from the alcohol intended for your hospitality booth/suite. The competitions team will not have access to product sent with the hospitality booth/suite destination label and cannot pull samples from the hospitality booth/suite shipment. 
- If you are requesting your product be pulled from inventory at a Colorado wholesaler's warehouse, please email them the "Tasting Competition Product Destination Label" with your "Product Pull Form" to ensure it is sent separate from your suite or booth product request. Competition product cannot be sent in the same box as product intended for your booth/suite. 
- The tasting competition will take place prior to the start of Access LIVE, therefore product not shipped according to these guidelines will not arrive in time for the competition and your entry will be disqualified. Entry fees are non-refundable. 
</t>
    </r>
    <r>
      <rPr>
        <b/>
        <sz val="10"/>
        <color rgb="FF25408F"/>
        <rFont val="Arial"/>
        <family val="2"/>
      </rPr>
      <t xml:space="preserve">
Competition Product Sample Quantities: 
</t>
    </r>
    <r>
      <rPr>
        <sz val="10"/>
        <color rgb="FF25408F"/>
        <rFont val="Arial"/>
        <family val="2"/>
      </rPr>
      <t xml:space="preserve">- The competition will require FOUR (4) 750ml (or equivalent) bottles per entry. Three bottles will be utilized for judge sampling (two for tasting, and one back-up if corked), and one bottle will be utilized for display if the product is awarded Best of Show or Double Gold. If a product is packaged for an individual serving (ie cans, split bottles...), please provide equivalent to 1L for tasting, and 1 package for display. 
</t>
    </r>
    <r>
      <rPr>
        <b/>
        <sz val="10"/>
        <color rgb="FF25408F"/>
        <rFont val="Arial"/>
        <family val="2"/>
      </rPr>
      <t xml:space="preserve">Colorado Wholesaler: 
</t>
    </r>
    <r>
      <rPr>
        <sz val="10"/>
        <color rgb="FF25408F"/>
        <rFont val="Arial"/>
        <family val="2"/>
      </rPr>
      <t xml:space="preserve">- All alcohol transported into Colorado for the purposes of Access LIVE shall be lawfully delivered to Gaylord Rockies through a Colorado-licensed wholesaler. Entrants may not direct ship or walk any alcohol beverage into Gaylord Rockies.   Non-compliance may result in confiscation of product and disqualification from the competition. 
- WSWA is not responsible for any fees, excise taxes or other charges you may incur or related to the movement or delivery of your alcohol beverage to Access LIVE or the tasting competition.
- Please review the WSWA Product Handling Guidelines online at </t>
    </r>
    <r>
      <rPr>
        <u/>
        <sz val="10"/>
        <color rgb="FF25408F"/>
        <rFont val="Arial"/>
        <family val="2"/>
      </rPr>
      <t>accesslive.wswa.org</t>
    </r>
  </si>
  <si>
    <t xml:space="preserve">ENTRY DEADLINE: Monday, January 6, 2025                                        CONTACT: Hanna Empen, exhibits@wswa.org                                                     WEBSITE: accesslive.wswa.org       </t>
  </si>
  <si>
    <r>
      <t xml:space="preserve">Select "Yes, I agree" from the drop down to the left to agree to the following:
</t>
    </r>
    <r>
      <rPr>
        <sz val="10"/>
        <color rgb="FF25408F"/>
        <rFont val="Arial"/>
        <family val="2"/>
      </rPr>
      <t>~ Entrant will provide four bottles (750ml or equivalent) of each product entered.
~ Competition samples will be provided in their own box, separate from booth/suite shipments. Tasting competition samples cannot be mixed in the same box as product intended for your booth/suite.
~ Affix the Tasting Competition Destination Label to the side of the box of all tasting competition product samples. This is to ensure your samples are delivered to the correct location.
~ Ensure your Colorado wholesaler will deliver tasting competition samples to Gaylord Rockies on Wednesday, January 29. You must coordinate directly with your wholesaler if other than Breakthru, RNDC, SGWS or LibDib.</t>
    </r>
  </si>
  <si>
    <r>
      <rPr>
        <b/>
        <sz val="10"/>
        <color rgb="FF25408F"/>
        <rFont val="Arial"/>
        <family val="2"/>
      </rPr>
      <t xml:space="preserve">WINE Tasting Competition: </t>
    </r>
    <r>
      <rPr>
        <sz val="10"/>
        <color rgb="FF25408F"/>
        <rFont val="Arial"/>
        <family val="2"/>
      </rPr>
      <t xml:space="preserve"> ~ Agave Wine     ~ Vermouth     ~ Sake     ~ Wine Cocktail </t>
    </r>
  </si>
  <si>
    <r>
      <rPr>
        <b/>
        <sz val="10"/>
        <color rgb="FF25408F"/>
        <rFont val="Arial"/>
        <family val="2"/>
      </rPr>
      <t xml:space="preserve">SPIRITS Tasting Competition: </t>
    </r>
    <r>
      <rPr>
        <sz val="10"/>
        <color rgb="FF25408F"/>
        <rFont val="Arial"/>
        <family val="2"/>
      </rPr>
      <t>~ Grappa     ~ Soju   ~ Non-Alcoholic Mixers</t>
    </r>
  </si>
  <si>
    <t>ALCOHOL %</t>
  </si>
  <si>
    <t xml:space="preserve">Please select the category that best describes the product. If you do not see your specific category listed, please select the closest category and the Tasting Alliance will classify your product accordingly for judging. </t>
  </si>
  <si>
    <r>
      <t xml:space="preserve">PRODUCT LISTING AS IT WILL PRINT IN ALL RESULTS 
</t>
    </r>
    <r>
      <rPr>
        <i/>
        <sz val="9"/>
        <color rgb="FF25408F"/>
        <rFont val="Arial"/>
        <family val="2"/>
      </rPr>
      <t>Do not edit this field. Do not duplicate information in multiple fields. If your listing is incorrect please edit the grey fields.</t>
    </r>
  </si>
  <si>
    <r>
      <t xml:space="preserve">RESIDUAL SUGAR  </t>
    </r>
    <r>
      <rPr>
        <i/>
        <sz val="9"/>
        <color rgb="FF25408F"/>
        <rFont val="Arial"/>
        <family val="2"/>
      </rPr>
      <t xml:space="preserve">
Wines over 0.1 g/L</t>
    </r>
  </si>
  <si>
    <t>&lt; EXAMPLE &gt; 
104: Chardonnay Blends</t>
  </si>
  <si>
    <t>95% Chardonnay, 5% Chenin blanc</t>
  </si>
  <si>
    <r>
      <t>RESIDUAL SUGAR</t>
    </r>
    <r>
      <rPr>
        <i/>
        <sz val="9"/>
        <color indexed="8"/>
        <rFont val="Arial"/>
        <family val="2"/>
      </rPr>
      <t xml:space="preserve">
Wines over 0.1%</t>
    </r>
  </si>
  <si>
    <r>
      <rPr>
        <b/>
        <sz val="11"/>
        <color theme="0"/>
        <rFont val="Arial"/>
        <family val="2"/>
      </rPr>
      <t>SECTION 5: WINE ENTRY</t>
    </r>
    <r>
      <rPr>
        <b/>
        <sz val="12"/>
        <color theme="0"/>
        <rFont val="Arial"/>
        <family val="2"/>
      </rPr>
      <t xml:space="preserve"> </t>
    </r>
    <r>
      <rPr>
        <sz val="10"/>
        <color theme="0"/>
        <rFont val="Arial"/>
        <family val="2"/>
      </rPr>
      <t>Use one row per entry. Only utilize as many rows as needed. Insert additional rows if necessary. Don't repeat label information in multiple columns as it will duplicate in result listings.</t>
    </r>
  </si>
  <si>
    <t xml:space="preserve">PRODUCT LISTING AS IT WILL PRINT IN ALL RESULTS </t>
  </si>
  <si>
    <t>181: Sweet White Wines</t>
  </si>
  <si>
    <t>355: Sweet Rosé  </t>
  </si>
  <si>
    <t>821: Other Sweet Wines</t>
  </si>
  <si>
    <t>822: Wine/Spirit hybrid (Vodka wine, Rum Wine, Tequila wine, etc.)</t>
  </si>
  <si>
    <t>491: Semi-Sparkling</t>
  </si>
  <si>
    <t>492: Flavored Sparkling</t>
  </si>
  <si>
    <t>493: Other Sparkling Wines</t>
  </si>
  <si>
    <t>494: Champagne Blanc de Blanc</t>
  </si>
  <si>
    <t>495: Champagne Blanc de Noir</t>
  </si>
  <si>
    <t>496: Champagne Brut</t>
  </si>
  <si>
    <t>497: Champagne Extra Dry</t>
  </si>
  <si>
    <t>498: Champagne Demi-Sec</t>
  </si>
  <si>
    <r>
      <rPr>
        <b/>
        <sz val="10"/>
        <color rgb="FF25408F"/>
        <rFont val="Arial"/>
        <family val="2"/>
      </rPr>
      <t>Entry Form</t>
    </r>
    <r>
      <rPr>
        <sz val="10"/>
        <color rgb="FF25408F"/>
        <rFont val="Arial"/>
        <family val="2"/>
      </rPr>
      <t xml:space="preserve">: Complete this entry form and e-mail to </t>
    </r>
    <r>
      <rPr>
        <u/>
        <sz val="10"/>
        <color rgb="FF25408F"/>
        <rFont val="Arial"/>
        <family val="2"/>
      </rPr>
      <t>exhibits@wswa.org</t>
    </r>
    <r>
      <rPr>
        <sz val="10"/>
        <color rgb="FF25408F"/>
        <rFont val="Arial"/>
        <family val="2"/>
      </rPr>
      <t xml:space="preserve"> as an EXCEL attachment no later than January 6. (Please don't submit PDF, hand written, JPG or other formats.) WSWA won't accept late entries or submissions on-site at the event.
</t>
    </r>
    <r>
      <rPr>
        <b/>
        <sz val="10"/>
        <color rgb="FF25408F"/>
        <rFont val="Arial"/>
        <family val="2"/>
      </rPr>
      <t xml:space="preserve">
Entry Fee</t>
    </r>
    <r>
      <rPr>
        <sz val="10"/>
        <color rgb="FF25408F"/>
        <rFont val="Arial"/>
        <family val="2"/>
      </rPr>
      <t xml:space="preserve">: Entry fee of $175 per product entered must be paid online at accesslive.wswa.org by January 6. A 3.5% credit card transaction fee will be applied. A 100% refund, less a $75 processing fee, will be available for cancellations received by September 24, 2024. A 50% refund will be available for cancellations received September 25 through December 13, 2024. Fees will be forfeited for cancellations if received after December 14, 2024.
</t>
    </r>
    <r>
      <rPr>
        <b/>
        <sz val="10"/>
        <color rgb="FF25408F"/>
        <rFont val="Arial"/>
        <family val="2"/>
      </rPr>
      <t>Entry Qualifications</t>
    </r>
    <r>
      <rPr>
        <sz val="10"/>
        <color rgb="FF25408F"/>
        <rFont val="Arial"/>
        <family val="2"/>
      </rPr>
      <t xml:space="preserve">: The company/brand entering the Tasting Competition must be registered for Access LIVE as an Exhibitor, defined as having reserved a hospitality suite or exhibit booth. There is no limit to the number of entries per company, however, no product may be entered into the competition more than once. The tasting competition will be conducted prior to the start of Access LIVE, and participants do not need to be physically present at the competition event to enter.  </t>
    </r>
  </si>
  <si>
    <r>
      <rPr>
        <b/>
        <sz val="10"/>
        <color rgb="FF25408F"/>
        <rFont val="Arial"/>
        <family val="2"/>
      </rPr>
      <t xml:space="preserve">Awards &amp; Judging Criteria
</t>
    </r>
    <r>
      <rPr>
        <sz val="10"/>
        <color rgb="FF25408F"/>
        <rFont val="Arial"/>
        <family val="2"/>
      </rPr>
      <t xml:space="preserve">- Results will be announced on Tuesday, February 4. Medals for display in the winners booth/suite will be distributed onsite and digital images will be emailed. Details will be emailed to the main contact on the entry form. 
- Medals for Best of Show, Double Gold, Gold and Silver will be made on a merit basis. The judges will not grant awards when, in their opinion, a product is not worthy of an award. 
- For a Double Gold to be received, the entire panel must give the product unanimous individual Gold Medals. All Double Gold winners will be entered into Sweepstakes where judges will re-taste the Double Gold winners and vote for the best per category. This majority vote will be awarded Best of Show. The Best of Show award has no bearing on the Double Gold medal.
- Double Gold and Best of Show winners will be displayed in the winner product display case. 
- Best of Show winners will be invited to pour tasting samples of their winning product in the Access HQ CONNECT on Tuesday, February 4. Each winner will need to supply 2 bottles of their winning Best of Show product and one brand representative to pour tasting samples. Additional details will be emailed to the main contact on the entry form.
- Products will be blind tasted by a panel of impartial, qualified, professional judges selected by the Tasting Alliance.  Each entry will, within reason and at the discretion of the Tasting Alliance, be evaluated within a peer group of similar products. The Tasting Alliance, as organizers, reserve the right to arrange categories and flights as they see fit and to reclassify an entry if it is entered into the incorrect class. </t>
    </r>
  </si>
  <si>
    <r>
      <rPr>
        <b/>
        <sz val="10"/>
        <color rgb="FF25408F"/>
        <rFont val="Arial"/>
        <family val="2"/>
      </rPr>
      <t xml:space="preserve">3. COMPETITION PRODUCT SAMPLES: </t>
    </r>
    <r>
      <rPr>
        <sz val="9"/>
        <color rgb="FF25408F"/>
        <rFont val="Arial"/>
        <family val="2"/>
      </rPr>
      <t>Competition samples must be delivered with the "Competition Destination Label" affixed to the side of each case. The competition will take place prior to the start of Access LIVE, therefore competition samples MUST be sent separately from alcohol for your booth/suite. See additional information in the Alcohol Product Guidelines above. Failure to follow these instructions will result in disqualification from the competition.</t>
    </r>
  </si>
  <si>
    <t xml:space="preserve">REGISTRATION TYPE:  </t>
  </si>
  <si>
    <t>Breakthru Beverage Group (BBG)</t>
  </si>
  <si>
    <t>Republic National Distributing Company (RNDC)</t>
  </si>
  <si>
    <t>Southern Wine &amp; Spirits (SGSW)</t>
  </si>
  <si>
    <t>LibDIb</t>
  </si>
  <si>
    <t>Other - type directly into cell</t>
  </si>
  <si>
    <t>Select from drop down list or type in cell</t>
  </si>
  <si>
    <t>WHOLESALER</t>
  </si>
  <si>
    <t>TASTING PRODUCT SAMPLES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</si>
</sst>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_(&quot;$&quot;* #,##0_);_(&quot;$&quot;* \(#,##0\);_(&quot;$&quot;* &quot;-&quot;??_);_(@_)"/>
  </numFmts>
  <fonts count="56">
    <font>
      <sz val="10"/>
      <color theme="1"/>
      <name val="Arial"/>
      <family val="2"/>
    </font>
    <font>
      <b/>
      <sz val="10"/>
      <color indexed="8"/>
      <name val="Arial"/>
      <family val="2"/>
    </font>
    <font>
      <sz val="8"/>
      <color indexed="8"/>
      <name val="Arial"/>
      <family val="2"/>
    </font>
    <font>
      <sz val="10"/>
      <name val="Arial"/>
      <family val="2"/>
    </font>
    <font>
      <sz val="12"/>
      <color indexed="8"/>
      <name val="Arial"/>
      <family val="2"/>
    </font>
    <font>
      <b/>
      <sz val="12"/>
      <color indexed="8"/>
      <name val="Arial"/>
      <family val="2"/>
    </font>
    <font>
      <i/>
      <sz val="10"/>
      <color indexed="8"/>
      <name val="Arial"/>
      <family val="2"/>
    </font>
    <font>
      <sz val="9"/>
      <color indexed="8"/>
      <name val="Arial"/>
      <family val="2"/>
    </font>
    <font>
      <sz val="9"/>
      <name val="Arial"/>
      <family val="2"/>
    </font>
    <font>
      <b/>
      <sz val="9"/>
      <color indexed="8"/>
      <name val="Arial"/>
      <family val="2"/>
    </font>
    <font>
      <b/>
      <sz val="9"/>
      <name val="Arial"/>
      <family val="2"/>
    </font>
    <font>
      <i/>
      <sz val="9"/>
      <color indexed="8"/>
      <name val="Arial"/>
      <family val="2"/>
    </font>
    <font>
      <i/>
      <sz val="8"/>
      <color indexed="8"/>
      <name val="Arial"/>
      <family val="2"/>
    </font>
    <font>
      <sz val="12"/>
      <name val="Arial"/>
      <family val="2"/>
    </font>
    <font>
      <b/>
      <sz val="8"/>
      <color indexed="8"/>
      <name val="Arial"/>
      <family val="2"/>
    </font>
    <font>
      <i/>
      <sz val="8"/>
      <name val="Arial"/>
      <family val="2"/>
    </font>
    <font>
      <sz val="10"/>
      <color theme="1"/>
      <name val="Arial"/>
      <family val="2"/>
    </font>
    <font>
      <u/>
      <sz val="10"/>
      <color theme="10"/>
      <name val="Arial"/>
      <family val="2"/>
    </font>
    <font>
      <b/>
      <sz val="10"/>
      <color theme="1"/>
      <name val="Arial"/>
      <family val="2"/>
    </font>
    <font>
      <sz val="12"/>
      <color theme="1"/>
      <name val="Arial"/>
      <family val="2"/>
    </font>
    <font>
      <sz val="11"/>
      <color theme="1"/>
      <name val="Arial"/>
      <family val="2"/>
    </font>
    <font>
      <b/>
      <sz val="9"/>
      <color theme="1"/>
      <name val="Arial"/>
      <family val="2"/>
    </font>
    <font>
      <sz val="11"/>
      <color theme="1"/>
      <name val="Calibri"/>
      <family val="2"/>
    </font>
    <font>
      <sz val="10"/>
      <color rgb="FF000000"/>
      <name val="Arial"/>
      <family val="2"/>
    </font>
    <font>
      <sz val="9"/>
      <color theme="1"/>
      <name val="Arial"/>
      <family val="2"/>
    </font>
    <font>
      <b/>
      <sz val="11"/>
      <color theme="1"/>
      <name val="Arial"/>
      <family val="2"/>
    </font>
    <font>
      <b/>
      <u/>
      <sz val="10"/>
      <color rgb="FF000000"/>
      <name val="Arial"/>
      <family val="2"/>
    </font>
    <font>
      <u/>
      <sz val="10"/>
      <color theme="1"/>
      <name val="Arial"/>
      <family val="2"/>
    </font>
    <font>
      <b/>
      <sz val="12"/>
      <color theme="1"/>
      <name val="Arial"/>
      <family val="2"/>
    </font>
    <font>
      <b/>
      <sz val="14"/>
      <color theme="0"/>
      <name val="Arial"/>
      <family val="2"/>
    </font>
    <font>
      <sz val="10"/>
      <name val="Inherit"/>
    </font>
    <font>
      <sz val="10"/>
      <color rgb="FFEE3378"/>
      <name val="Arial"/>
      <family val="2"/>
    </font>
    <font>
      <b/>
      <sz val="12"/>
      <color theme="0"/>
      <name val="Arial"/>
      <family val="2"/>
    </font>
    <font>
      <b/>
      <sz val="11"/>
      <color theme="0"/>
      <name val="Arial"/>
      <family val="2"/>
    </font>
    <font>
      <sz val="11"/>
      <color theme="0"/>
      <name val="Arial"/>
      <family val="2"/>
    </font>
    <font>
      <sz val="10"/>
      <color theme="0"/>
      <name val="Arial"/>
      <family val="2"/>
    </font>
    <font>
      <sz val="10"/>
      <color rgb="FF25408F"/>
      <name val="Arial"/>
      <family val="2"/>
    </font>
    <font>
      <b/>
      <sz val="10"/>
      <color rgb="FFEE3378"/>
      <name val="Arial"/>
      <family val="2"/>
    </font>
    <font>
      <b/>
      <sz val="10"/>
      <color rgb="FFEE3378"/>
      <name val="Inherit"/>
    </font>
    <font>
      <u/>
      <sz val="10"/>
      <color rgb="FFEE3378"/>
      <name val="Arial"/>
      <family val="2"/>
    </font>
    <font>
      <sz val="10"/>
      <color rgb="FFEE3378"/>
      <name val="Inherit"/>
    </font>
    <font>
      <sz val="12"/>
      <color theme="0"/>
      <name val="Arial"/>
      <family val="2"/>
    </font>
    <font>
      <b/>
      <sz val="10"/>
      <color rgb="FF25408F"/>
      <name val="Arial"/>
      <family val="2"/>
    </font>
    <font>
      <b/>
      <sz val="11"/>
      <color rgb="FF25408F"/>
      <name val="Arial"/>
      <family val="2"/>
    </font>
    <font>
      <sz val="11"/>
      <color rgb="FF25408F"/>
      <name val="Arial"/>
      <family val="2"/>
    </font>
    <font>
      <sz val="12"/>
      <color rgb="FF25408F"/>
      <name val="Arial"/>
      <family val="2"/>
    </font>
    <font>
      <sz val="8"/>
      <color rgb="FF25408F"/>
      <name val="Arial"/>
      <family val="2"/>
    </font>
    <font>
      <sz val="9"/>
      <color rgb="FF25408F"/>
      <name val="Arial"/>
      <family val="2"/>
    </font>
    <font>
      <u/>
      <sz val="9"/>
      <color rgb="FF25408F"/>
      <name val="Arial"/>
      <family val="2"/>
    </font>
    <font>
      <b/>
      <sz val="9"/>
      <color rgb="FF25408F"/>
      <name val="Arial"/>
      <family val="2"/>
    </font>
    <font>
      <i/>
      <sz val="8"/>
      <color rgb="FF25408F"/>
      <name val="Arial"/>
      <family val="2"/>
    </font>
    <font>
      <i/>
      <sz val="9"/>
      <color rgb="FF25408F"/>
      <name val="Arial"/>
      <family val="2"/>
    </font>
    <font>
      <b/>
      <sz val="8"/>
      <color rgb="FF25408F"/>
      <name val="Arial"/>
      <family val="2"/>
    </font>
    <font>
      <b/>
      <i/>
      <sz val="9"/>
      <color rgb="FF25408F"/>
      <name val="Arial"/>
      <family val="2"/>
    </font>
    <font>
      <u/>
      <sz val="10"/>
      <color rgb="FF25408F"/>
      <name val="Arial"/>
      <family val="2"/>
    </font>
    <font>
      <b/>
      <u/>
      <sz val="10"/>
      <color rgb="FF25408F"/>
      <name val="Arial"/>
      <family val="2"/>
    </font>
  </fonts>
  <fills count="11">
    <fill>
      <patternFill patternType="none"/>
    </fill>
    <fill>
      <patternFill patternType="gray125"/>
    </fill>
    <fill>
      <patternFill patternType="solid">
        <fgColor theme="5"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2F2F4"/>
        <bgColor indexed="64"/>
      </patternFill>
    </fill>
    <fill>
      <patternFill patternType="solid">
        <fgColor rgb="FFFFFFFF"/>
        <bgColor indexed="64"/>
      </patternFill>
    </fill>
    <fill>
      <patternFill patternType="solid">
        <fgColor rgb="FFEE3378"/>
        <bgColor indexed="64"/>
      </patternFill>
    </fill>
    <fill>
      <patternFill patternType="solid">
        <fgColor rgb="FF25408F"/>
        <bgColor indexed="64"/>
      </patternFill>
    </fill>
    <fill>
      <patternFill patternType="solid">
        <fgColor rgb="FFCCECF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style="medium">
        <color theme="0"/>
      </left>
      <right style="medium">
        <color theme="0"/>
      </right>
      <top style="medium">
        <color theme="0"/>
      </top>
      <bottom/>
      <diagonal/>
    </border>
    <border>
      <left/>
      <right style="medium">
        <color theme="0"/>
      </right>
      <top style="medium">
        <color theme="0"/>
      </top>
      <bottom/>
      <diagonal/>
    </border>
    <border>
      <left style="medium">
        <color theme="0"/>
      </left>
      <right style="medium">
        <color theme="0"/>
      </right>
      <top/>
      <bottom/>
      <diagonal/>
    </border>
    <border>
      <left style="thin">
        <color rgb="FF16182D"/>
      </left>
      <right style="thin">
        <color rgb="FF16182D"/>
      </right>
      <top style="thin">
        <color rgb="FF16182D"/>
      </top>
      <bottom style="thin">
        <color rgb="FF16182D"/>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style="thin">
        <color theme="4" tint="-0.499984740745262"/>
      </top>
      <bottom style="medium">
        <color theme="0"/>
      </bottom>
      <diagonal/>
    </border>
    <border>
      <left/>
      <right/>
      <top style="thin">
        <color theme="4" tint="-0.499984740745262"/>
      </top>
      <bottom style="medium">
        <color theme="0"/>
      </bottom>
      <diagonal/>
    </border>
    <border>
      <left/>
      <right style="thin">
        <color theme="4" tint="-0.499984740745262"/>
      </right>
      <top style="thin">
        <color theme="4" tint="-0.499984740745262"/>
      </top>
      <bottom style="medium">
        <color theme="0"/>
      </bottom>
      <diagonal/>
    </border>
    <border>
      <left style="thin">
        <color rgb="FF16182D"/>
      </left>
      <right style="thin">
        <color rgb="FF16182D"/>
      </right>
      <top style="thin">
        <color rgb="FF16182D"/>
      </top>
      <bottom/>
      <diagonal/>
    </border>
    <border>
      <left style="thin">
        <color rgb="FF16182D"/>
      </left>
      <right style="thin">
        <color rgb="FF16182D"/>
      </right>
      <top/>
      <bottom style="thin">
        <color rgb="FF16182D"/>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theme="0"/>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rgb="FF000000"/>
      </top>
      <bottom style="thin">
        <color rgb="FF000000"/>
      </bottom>
      <diagonal/>
    </border>
  </borders>
  <cellStyleXfs count="4">
    <xf numFmtId="0" fontId="0" fillId="0" borderId="0"/>
    <xf numFmtId="44" fontId="16" fillId="0" borderId="0" applyFont="0" applyFill="0" applyBorder="0" applyAlignment="0" applyProtection="0"/>
    <xf numFmtId="0" fontId="17" fillId="0" borderId="0" applyNumberFormat="0" applyFill="0" applyBorder="0" applyAlignment="0" applyProtection="0">
      <alignment vertical="top"/>
      <protection locked="0"/>
    </xf>
    <xf numFmtId="9" fontId="16" fillId="0" borderId="0" applyFont="0" applyFill="0" applyBorder="0" applyAlignment="0" applyProtection="0"/>
  </cellStyleXfs>
  <cellXfs count="197">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top"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left" vertical="center" wrapText="1"/>
    </xf>
    <xf numFmtId="0" fontId="0" fillId="0" borderId="0" xfId="0" applyAlignment="1">
      <alignment horizontal="left"/>
    </xf>
    <xf numFmtId="0" fontId="0" fillId="0" borderId="1" xfId="0" applyBorder="1" applyAlignment="1">
      <alignment horizontal="left"/>
    </xf>
    <xf numFmtId="44" fontId="0" fillId="0" borderId="1" xfId="0" applyNumberFormat="1" applyBorder="1" applyAlignment="1">
      <alignment horizontal="left"/>
    </xf>
    <xf numFmtId="0" fontId="20" fillId="0" borderId="0" xfId="0" applyFont="1" applyAlignment="1">
      <alignment horizontal="left" vertical="top" wrapText="1"/>
    </xf>
    <xf numFmtId="0" fontId="20" fillId="0" borderId="0" xfId="0" applyFont="1" applyAlignment="1">
      <alignment vertical="center" wrapText="1"/>
    </xf>
    <xf numFmtId="0" fontId="19" fillId="2" borderId="0" xfId="0" applyFont="1" applyFill="1" applyAlignment="1">
      <alignment horizontal="center" vertical="center" wrapText="1"/>
    </xf>
    <xf numFmtId="0" fontId="21" fillId="0" borderId="0" xfId="0" applyFont="1" applyAlignment="1">
      <alignment horizontal="left" vertical="center" wrapText="1"/>
    </xf>
    <xf numFmtId="0" fontId="0" fillId="0" borderId="0" xfId="0" applyAlignment="1">
      <alignment horizontal="left" vertical="top" wrapText="1"/>
    </xf>
    <xf numFmtId="0" fontId="21" fillId="4" borderId="3" xfId="0" applyFont="1" applyFill="1" applyBorder="1" applyAlignment="1">
      <alignment horizontal="center" vertical="center" wrapText="1"/>
    </xf>
    <xf numFmtId="0" fontId="3" fillId="0" borderId="0" xfId="0" applyFont="1" applyAlignment="1">
      <alignment horizontal="left" vertical="top" wrapText="1"/>
    </xf>
    <xf numFmtId="0" fontId="0" fillId="5" borderId="0" xfId="0" applyFill="1" applyAlignment="1">
      <alignment vertical="center" wrapText="1"/>
    </xf>
    <xf numFmtId="0" fontId="3" fillId="5" borderId="0" xfId="0" applyFont="1" applyFill="1" applyAlignment="1">
      <alignment horizontal="left" vertical="top" wrapText="1"/>
    </xf>
    <xf numFmtId="0" fontId="1" fillId="4" borderId="2"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4" xfId="0" applyFont="1" applyFill="1" applyBorder="1" applyAlignment="1">
      <alignment vertical="center" wrapText="1"/>
    </xf>
    <xf numFmtId="0" fontId="18" fillId="4" borderId="5" xfId="0" applyFont="1" applyFill="1" applyBorder="1" applyAlignment="1">
      <alignment horizontal="center" vertical="center" wrapText="1"/>
    </xf>
    <xf numFmtId="0" fontId="18" fillId="4" borderId="6" xfId="0" applyFont="1" applyFill="1" applyBorder="1" applyAlignment="1">
      <alignment vertical="center" wrapText="1"/>
    </xf>
    <xf numFmtId="0" fontId="18" fillId="4" borderId="4"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1" fontId="18" fillId="4" borderId="6" xfId="0" applyNumberFormat="1" applyFont="1" applyFill="1" applyBorder="1" applyAlignment="1">
      <alignment vertical="center" wrapText="1"/>
    </xf>
    <xf numFmtId="0" fontId="0" fillId="0" borderId="1" xfId="0" applyBorder="1" applyAlignment="1">
      <alignment horizontal="left" vertical="center" wrapText="1"/>
    </xf>
    <xf numFmtId="0" fontId="17" fillId="0" borderId="1" xfId="2" applyFill="1" applyBorder="1" applyAlignment="1" applyProtection="1">
      <alignment horizontal="left" vertical="center" wrapText="1"/>
    </xf>
    <xf numFmtId="164"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 fontId="16" fillId="0" borderId="1" xfId="3" applyNumberFormat="1" applyFont="1" applyFill="1" applyBorder="1" applyAlignment="1">
      <alignment horizontal="left"/>
    </xf>
    <xf numFmtId="0" fontId="22" fillId="0" borderId="0" xfId="0" applyFont="1" applyAlignment="1">
      <alignment vertical="center"/>
    </xf>
    <xf numFmtId="0" fontId="25" fillId="0" borderId="0" xfId="0" applyFont="1" applyAlignment="1">
      <alignment horizontal="left" vertical="center" wrapText="1"/>
    </xf>
    <xf numFmtId="0" fontId="13" fillId="0" borderId="0" xfId="0" applyFont="1" applyAlignment="1">
      <alignment vertical="top" wrapText="1"/>
    </xf>
    <xf numFmtId="0" fontId="1" fillId="0" borderId="0" xfId="0" applyFont="1" applyAlignment="1" applyProtection="1">
      <alignment vertical="center" wrapText="1"/>
      <protection locked="0"/>
    </xf>
    <xf numFmtId="0" fontId="1" fillId="0" borderId="0" xfId="0" applyFont="1" applyAlignment="1" applyProtection="1">
      <alignment horizontal="left" vertical="center" wrapText="1"/>
      <protection locked="0"/>
    </xf>
    <xf numFmtId="165" fontId="24" fillId="0" borderId="0" xfId="1" applyNumberFormat="1" applyFont="1" applyFill="1" applyBorder="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4" fillId="0" borderId="0" xfId="0" applyFont="1" applyAlignment="1">
      <alignment horizontal="center" vertical="top" wrapText="1"/>
    </xf>
    <xf numFmtId="0" fontId="20" fillId="0" borderId="0" xfId="0" applyFont="1" applyAlignment="1">
      <alignment horizontal="left" vertical="center" wrapText="1"/>
    </xf>
    <xf numFmtId="0" fontId="20" fillId="0" borderId="0" xfId="0" applyFont="1" applyAlignment="1">
      <alignment vertical="top" wrapText="1"/>
    </xf>
    <xf numFmtId="0" fontId="3" fillId="0" borderId="0" xfId="0" applyFont="1"/>
    <xf numFmtId="0" fontId="30" fillId="0" borderId="0" xfId="0" applyFont="1"/>
    <xf numFmtId="0" fontId="23" fillId="0" borderId="0" xfId="0" applyFont="1" applyAlignment="1">
      <alignment vertical="center"/>
    </xf>
    <xf numFmtId="0" fontId="26" fillId="0" borderId="0" xfId="0" applyFont="1" applyAlignment="1">
      <alignment vertical="center"/>
    </xf>
    <xf numFmtId="0" fontId="27" fillId="0" borderId="0" xfId="0" applyFont="1"/>
    <xf numFmtId="0" fontId="27" fillId="0" borderId="0" xfId="0" applyFont="1" applyAlignment="1">
      <alignment vertical="center" wrapText="1"/>
    </xf>
    <xf numFmtId="0" fontId="8" fillId="0" borderId="0" xfId="0" applyFont="1" applyAlignment="1">
      <alignment horizontal="left" vertical="center" wrapText="1"/>
    </xf>
    <xf numFmtId="0" fontId="16" fillId="6" borderId="1" xfId="0" applyFont="1" applyFill="1" applyBorder="1"/>
    <xf numFmtId="0" fontId="0" fillId="3" borderId="1" xfId="0" applyFill="1" applyBorder="1" applyAlignment="1">
      <alignment horizontal="left" vertical="top" wrapText="1"/>
    </xf>
    <xf numFmtId="0" fontId="0" fillId="0" borderId="1" xfId="0" applyBorder="1" applyAlignment="1">
      <alignment horizontal="left" vertical="top" wrapText="1"/>
    </xf>
    <xf numFmtId="0" fontId="23" fillId="0" borderId="1" xfId="0" applyFont="1" applyBorder="1" applyAlignment="1">
      <alignment vertical="top" wrapText="1"/>
    </xf>
    <xf numFmtId="0" fontId="0" fillId="0" borderId="1" xfId="0" applyBorder="1" applyAlignment="1">
      <alignment vertical="top" wrapText="1"/>
    </xf>
    <xf numFmtId="0" fontId="28" fillId="2" borderId="11"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31" fillId="5" borderId="0" xfId="0" applyFont="1" applyFill="1" applyAlignment="1">
      <alignment vertical="center" wrapText="1"/>
    </xf>
    <xf numFmtId="0" fontId="31" fillId="0" borderId="0" xfId="0" applyFont="1"/>
    <xf numFmtId="0" fontId="18" fillId="0" borderId="0" xfId="0" applyFont="1"/>
    <xf numFmtId="0" fontId="18" fillId="0" borderId="0" xfId="0" applyFont="1" applyAlignment="1">
      <alignment vertical="center" wrapText="1"/>
    </xf>
    <xf numFmtId="0" fontId="37" fillId="0" borderId="0" xfId="0" applyFont="1"/>
    <xf numFmtId="0" fontId="38" fillId="0" borderId="0" xfId="0" applyFont="1"/>
    <xf numFmtId="0" fontId="37" fillId="5" borderId="0" xfId="0" applyFont="1" applyFill="1" applyAlignment="1">
      <alignment horizontal="left" vertical="top" wrapText="1"/>
    </xf>
    <xf numFmtId="0" fontId="39" fillId="0" borderId="0" xfId="0" applyFont="1"/>
    <xf numFmtId="0" fontId="31" fillId="0" borderId="0" xfId="0" applyFont="1" applyAlignment="1">
      <alignment vertical="center" wrapText="1"/>
    </xf>
    <xf numFmtId="0" fontId="40" fillId="0" borderId="0" xfId="0" applyFont="1"/>
    <xf numFmtId="0" fontId="36" fillId="0" borderId="0" xfId="0" applyFont="1" applyAlignment="1">
      <alignment horizontal="left" vertical="center" wrapText="1"/>
    </xf>
    <xf numFmtId="0" fontId="36" fillId="0" borderId="0" xfId="0" applyFont="1" applyAlignment="1">
      <alignment horizontal="center" vertical="center" wrapText="1"/>
    </xf>
    <xf numFmtId="0" fontId="42" fillId="10" borderId="18" xfId="0" applyFont="1" applyFill="1" applyBorder="1" applyAlignment="1">
      <alignment horizontal="left" vertical="center" wrapText="1"/>
    </xf>
    <xf numFmtId="0" fontId="22" fillId="0" borderId="0" xfId="0" applyFont="1" applyAlignment="1">
      <alignment horizontal="left"/>
    </xf>
    <xf numFmtId="0" fontId="49" fillId="0" borderId="0" xfId="0" applyFont="1" applyAlignment="1">
      <alignment horizontal="left" vertical="center" wrapText="1"/>
    </xf>
    <xf numFmtId="0" fontId="47" fillId="6" borderId="22" xfId="0" applyFont="1" applyFill="1" applyBorder="1" applyAlignment="1" applyProtection="1">
      <alignment horizontal="left" vertical="center" shrinkToFit="1"/>
      <protection locked="0"/>
    </xf>
    <xf numFmtId="0" fontId="47" fillId="0" borderId="0" xfId="0" applyFont="1" applyAlignment="1">
      <alignment horizontal="left" vertical="center" wrapText="1"/>
    </xf>
    <xf numFmtId="0" fontId="47" fillId="6" borderId="18" xfId="0" applyFont="1" applyFill="1" applyBorder="1" applyAlignment="1" applyProtection="1">
      <alignment horizontal="left" vertical="center" shrinkToFit="1"/>
      <protection locked="0"/>
    </xf>
    <xf numFmtId="0" fontId="47" fillId="10" borderId="8" xfId="0" applyFont="1" applyFill="1" applyBorder="1" applyAlignment="1" applyProtection="1">
      <alignment horizontal="left" vertical="center" shrinkToFit="1"/>
      <protection locked="0"/>
    </xf>
    <xf numFmtId="0" fontId="47" fillId="6" borderId="8" xfId="0" applyFont="1" applyFill="1" applyBorder="1" applyAlignment="1" applyProtection="1">
      <alignment horizontal="left" vertical="center" shrinkToFit="1"/>
      <protection locked="0"/>
    </xf>
    <xf numFmtId="0" fontId="47" fillId="6" borderId="8" xfId="3" applyNumberFormat="1" applyFont="1" applyFill="1" applyBorder="1" applyAlignment="1" applyProtection="1">
      <alignment horizontal="left" vertical="center" shrinkToFit="1"/>
      <protection locked="0"/>
    </xf>
    <xf numFmtId="44" fontId="47" fillId="6" borderId="8" xfId="1" applyFont="1" applyFill="1" applyBorder="1" applyAlignment="1" applyProtection="1">
      <alignment horizontal="left" vertical="center" shrinkToFit="1"/>
      <protection locked="0"/>
    </xf>
    <xf numFmtId="1" fontId="47" fillId="6" borderId="8" xfId="0" applyNumberFormat="1" applyFont="1" applyFill="1" applyBorder="1" applyAlignment="1" applyProtection="1">
      <alignment horizontal="left" vertical="center" shrinkToFit="1"/>
      <protection locked="0"/>
    </xf>
    <xf numFmtId="2" fontId="47" fillId="6" borderId="8" xfId="3" applyNumberFormat="1" applyFont="1" applyFill="1" applyBorder="1" applyAlignment="1" applyProtection="1">
      <alignment horizontal="left" vertical="center" shrinkToFit="1"/>
      <protection locked="0"/>
    </xf>
    <xf numFmtId="0" fontId="47" fillId="6" borderId="8" xfId="1" applyNumberFormat="1" applyFont="1" applyFill="1" applyBorder="1" applyAlignment="1" applyProtection="1">
      <alignment horizontal="left" vertical="center" shrinkToFit="1"/>
      <protection locked="0"/>
    </xf>
    <xf numFmtId="0" fontId="50" fillId="6" borderId="8" xfId="0" applyFont="1" applyFill="1" applyBorder="1" applyAlignment="1">
      <alignment horizontal="left" vertical="center" wrapText="1"/>
    </xf>
    <xf numFmtId="0" fontId="47" fillId="10" borderId="16" xfId="0" applyFont="1" applyFill="1" applyBorder="1" applyAlignment="1" applyProtection="1">
      <alignment horizontal="left" vertical="center" shrinkToFit="1"/>
      <protection locked="0"/>
    </xf>
    <xf numFmtId="0" fontId="47" fillId="6" borderId="16" xfId="0" applyFont="1" applyFill="1" applyBorder="1" applyAlignment="1" applyProtection="1">
      <alignment horizontal="left" vertical="center" shrinkToFit="1"/>
      <protection locked="0"/>
    </xf>
    <xf numFmtId="0" fontId="47" fillId="6" borderId="16" xfId="3" applyNumberFormat="1" applyFont="1" applyFill="1" applyBorder="1" applyAlignment="1" applyProtection="1">
      <alignment horizontal="left" vertical="center" shrinkToFit="1"/>
      <protection locked="0"/>
    </xf>
    <xf numFmtId="44" fontId="47" fillId="6" borderId="16" xfId="1" applyFont="1" applyFill="1" applyBorder="1" applyAlignment="1" applyProtection="1">
      <alignment horizontal="left" vertical="center" shrinkToFit="1"/>
      <protection locked="0"/>
    </xf>
    <xf numFmtId="1" fontId="47" fillId="6" borderId="16" xfId="0" applyNumberFormat="1" applyFont="1" applyFill="1" applyBorder="1" applyAlignment="1" applyProtection="1">
      <alignment horizontal="left" vertical="center" shrinkToFit="1"/>
      <protection locked="0"/>
    </xf>
    <xf numFmtId="2" fontId="47" fillId="6" borderId="16" xfId="3" applyNumberFormat="1" applyFont="1" applyFill="1" applyBorder="1" applyAlignment="1" applyProtection="1">
      <alignment horizontal="left" vertical="center" shrinkToFit="1"/>
      <protection locked="0"/>
    </xf>
    <xf numFmtId="0" fontId="47" fillId="6" borderId="16" xfId="1" applyNumberFormat="1" applyFont="1" applyFill="1" applyBorder="1" applyAlignment="1" applyProtection="1">
      <alignment horizontal="left" vertical="center" shrinkToFit="1"/>
      <protection locked="0"/>
    </xf>
    <xf numFmtId="0" fontId="50" fillId="6" borderId="16" xfId="0" applyFont="1" applyFill="1" applyBorder="1" applyAlignment="1">
      <alignment horizontal="left" vertical="center" wrapText="1"/>
    </xf>
    <xf numFmtId="0" fontId="47" fillId="10" borderId="18" xfId="0" applyFont="1" applyFill="1" applyBorder="1" applyAlignment="1" applyProtection="1">
      <alignment horizontal="left" vertical="center" shrinkToFit="1"/>
      <protection locked="0"/>
    </xf>
    <xf numFmtId="0" fontId="47" fillId="6" borderId="18" xfId="3" applyNumberFormat="1" applyFont="1" applyFill="1" applyBorder="1" applyAlignment="1" applyProtection="1">
      <alignment horizontal="left" vertical="center" shrinkToFit="1"/>
      <protection locked="0"/>
    </xf>
    <xf numFmtId="44" fontId="47" fillId="6" borderId="18" xfId="1" applyFont="1" applyFill="1" applyBorder="1" applyAlignment="1" applyProtection="1">
      <alignment horizontal="left" vertical="center" shrinkToFit="1"/>
      <protection locked="0"/>
    </xf>
    <xf numFmtId="1" fontId="47" fillId="6" borderId="18" xfId="0" applyNumberFormat="1" applyFont="1" applyFill="1" applyBorder="1" applyAlignment="1" applyProtection="1">
      <alignment horizontal="left" vertical="center" shrinkToFit="1"/>
      <protection locked="0"/>
    </xf>
    <xf numFmtId="2" fontId="47" fillId="6" borderId="18" xfId="3" applyNumberFormat="1" applyFont="1" applyFill="1" applyBorder="1" applyAlignment="1" applyProtection="1">
      <alignment horizontal="left" vertical="center" shrinkToFit="1"/>
      <protection locked="0"/>
    </xf>
    <xf numFmtId="0" fontId="47" fillId="6" borderId="18" xfId="1" applyNumberFormat="1" applyFont="1" applyFill="1" applyBorder="1" applyAlignment="1" applyProtection="1">
      <alignment horizontal="left" vertical="center" shrinkToFit="1"/>
      <protection locked="0"/>
    </xf>
    <xf numFmtId="0" fontId="50" fillId="6" borderId="18" xfId="0" applyFont="1" applyFill="1" applyBorder="1" applyAlignment="1">
      <alignment horizontal="left" vertical="center" wrapText="1"/>
    </xf>
    <xf numFmtId="0" fontId="47" fillId="10" borderId="19" xfId="0" applyFont="1" applyFill="1" applyBorder="1" applyAlignment="1" applyProtection="1">
      <alignment horizontal="left" vertical="center" shrinkToFit="1"/>
      <protection locked="0"/>
    </xf>
    <xf numFmtId="0" fontId="47" fillId="6" borderId="19" xfId="0" applyFont="1" applyFill="1" applyBorder="1" applyAlignment="1" applyProtection="1">
      <alignment horizontal="left" vertical="center" shrinkToFit="1"/>
      <protection locked="0"/>
    </xf>
    <xf numFmtId="0" fontId="47" fillId="6" borderId="19" xfId="3" applyNumberFormat="1" applyFont="1" applyFill="1" applyBorder="1" applyAlignment="1" applyProtection="1">
      <alignment horizontal="left" vertical="center" shrinkToFit="1"/>
      <protection locked="0"/>
    </xf>
    <xf numFmtId="44" fontId="47" fillId="6" borderId="19" xfId="1" applyFont="1" applyFill="1" applyBorder="1" applyAlignment="1" applyProtection="1">
      <alignment horizontal="left" vertical="center" shrinkToFit="1"/>
      <protection locked="0"/>
    </xf>
    <xf numFmtId="1" fontId="47" fillId="6" borderId="19" xfId="0" applyNumberFormat="1" applyFont="1" applyFill="1" applyBorder="1" applyAlignment="1" applyProtection="1">
      <alignment horizontal="left" vertical="center" shrinkToFit="1"/>
      <protection locked="0"/>
    </xf>
    <xf numFmtId="2" fontId="47" fillId="6" borderId="19" xfId="3" applyNumberFormat="1" applyFont="1" applyFill="1" applyBorder="1" applyAlignment="1" applyProtection="1">
      <alignment horizontal="left" vertical="center" shrinkToFit="1"/>
      <protection locked="0"/>
    </xf>
    <xf numFmtId="0" fontId="47" fillId="6" borderId="19" xfId="1" applyNumberFormat="1" applyFont="1" applyFill="1" applyBorder="1" applyAlignment="1" applyProtection="1">
      <alignment horizontal="left" vertical="center" shrinkToFit="1"/>
      <protection locked="0"/>
    </xf>
    <xf numFmtId="0" fontId="50" fillId="6" borderId="19" xfId="0" applyFont="1" applyFill="1" applyBorder="1" applyAlignment="1">
      <alignment horizontal="left" vertical="center" wrapText="1"/>
    </xf>
    <xf numFmtId="0" fontId="42" fillId="6" borderId="18" xfId="0" applyFont="1" applyFill="1" applyBorder="1" applyAlignment="1" applyProtection="1">
      <alignment horizontal="center" vertical="center" wrapText="1"/>
      <protection locked="0"/>
    </xf>
    <xf numFmtId="165" fontId="36" fillId="6" borderId="18" xfId="1" applyNumberFormat="1" applyFont="1" applyFill="1" applyBorder="1" applyAlignment="1" applyProtection="1">
      <alignment horizontal="left" vertical="center" shrinkToFit="1"/>
      <protection locked="0"/>
    </xf>
    <xf numFmtId="0" fontId="49" fillId="7" borderId="0" xfId="0" applyFont="1" applyFill="1" applyAlignment="1">
      <alignment horizontal="left" vertical="center" wrapText="1"/>
    </xf>
    <xf numFmtId="0" fontId="36" fillId="0" borderId="0" xfId="0" applyFont="1" applyAlignment="1">
      <alignment horizontal="left" vertical="top" wrapText="1" indent="1"/>
    </xf>
    <xf numFmtId="0" fontId="45" fillId="0" borderId="0" xfId="0" applyFont="1" applyAlignment="1">
      <alignment vertical="center" wrapText="1"/>
    </xf>
    <xf numFmtId="0" fontId="44" fillId="0" borderId="0" xfId="0" applyFont="1" applyAlignment="1">
      <alignment horizontal="left" vertical="center" wrapText="1"/>
    </xf>
    <xf numFmtId="0" fontId="44" fillId="0" borderId="0" xfId="0" applyFont="1" applyAlignment="1">
      <alignment vertical="center" wrapText="1"/>
    </xf>
    <xf numFmtId="0" fontId="36" fillId="0" borderId="0" xfId="0" applyFont="1" applyAlignment="1">
      <alignment vertical="center" wrapText="1"/>
    </xf>
    <xf numFmtId="0" fontId="42" fillId="0" borderId="0" xfId="0" applyFont="1" applyAlignment="1">
      <alignment horizontal="center" vertical="top" wrapText="1"/>
    </xf>
    <xf numFmtId="0" fontId="50" fillId="10" borderId="17" xfId="0" applyFont="1" applyFill="1" applyBorder="1" applyAlignment="1">
      <alignment horizontal="left" vertical="center" wrapText="1"/>
    </xf>
    <xf numFmtId="0" fontId="50" fillId="10" borderId="17" xfId="0" applyFont="1" applyFill="1" applyBorder="1" applyAlignment="1">
      <alignment horizontal="center" vertical="center" wrapText="1"/>
    </xf>
    <xf numFmtId="44" fontId="50" fillId="10" borderId="17" xfId="1" applyFont="1" applyFill="1" applyBorder="1" applyAlignment="1">
      <alignment horizontal="center" vertical="center" wrapText="1"/>
    </xf>
    <xf numFmtId="9" fontId="50" fillId="10" borderId="17" xfId="0" applyNumberFormat="1" applyFont="1" applyFill="1" applyBorder="1" applyAlignment="1">
      <alignment horizontal="center" vertical="center" wrapText="1"/>
    </xf>
    <xf numFmtId="2" fontId="50" fillId="10" borderId="17" xfId="3" applyNumberFormat="1" applyFont="1" applyFill="1" applyBorder="1" applyAlignment="1">
      <alignment horizontal="center" vertical="center" wrapText="1"/>
    </xf>
    <xf numFmtId="0" fontId="47" fillId="10" borderId="1" xfId="0" applyFont="1" applyFill="1" applyBorder="1" applyAlignment="1">
      <alignment horizontal="center" vertical="center" wrapText="1"/>
    </xf>
    <xf numFmtId="0" fontId="49" fillId="10" borderId="1" xfId="0" applyFont="1" applyFill="1" applyBorder="1" applyAlignment="1">
      <alignment horizontal="center" vertical="center" wrapText="1"/>
    </xf>
    <xf numFmtId="0" fontId="53" fillId="10" borderId="1" xfId="0" applyFont="1" applyFill="1" applyBorder="1" applyAlignment="1">
      <alignment horizontal="center" vertical="center" wrapText="1"/>
    </xf>
    <xf numFmtId="10" fontId="47" fillId="6" borderId="8" xfId="3" applyNumberFormat="1" applyFont="1" applyFill="1" applyBorder="1" applyAlignment="1" applyProtection="1">
      <alignment horizontal="left" vertical="center" shrinkToFit="1"/>
      <protection locked="0"/>
    </xf>
    <xf numFmtId="2" fontId="19" fillId="2" borderId="0" xfId="0" applyNumberFormat="1" applyFont="1" applyFill="1" applyAlignment="1">
      <alignment horizontal="center" vertical="center" wrapText="1"/>
    </xf>
    <xf numFmtId="2" fontId="9" fillId="4" borderId="5" xfId="0" applyNumberFormat="1" applyFont="1" applyFill="1" applyBorder="1" applyAlignment="1">
      <alignment horizontal="center" vertical="center" wrapText="1"/>
    </xf>
    <xf numFmtId="2" fontId="16" fillId="0" borderId="1" xfId="1" applyNumberFormat="1" applyFont="1" applyFill="1" applyBorder="1" applyAlignment="1">
      <alignment horizontal="left"/>
    </xf>
    <xf numFmtId="2" fontId="0" fillId="0" borderId="0" xfId="0" applyNumberFormat="1" applyAlignment="1">
      <alignment horizontal="left"/>
    </xf>
    <xf numFmtId="9" fontId="16" fillId="0" borderId="1" xfId="3" applyFont="1" applyFill="1" applyBorder="1" applyAlignment="1">
      <alignment horizontal="left"/>
    </xf>
    <xf numFmtId="10" fontId="47" fillId="6" borderId="16" xfId="3" applyNumberFormat="1" applyFont="1" applyFill="1" applyBorder="1" applyAlignment="1" applyProtection="1">
      <alignment horizontal="left" vertical="center" shrinkToFit="1"/>
      <protection locked="0"/>
    </xf>
    <xf numFmtId="10" fontId="47" fillId="6" borderId="18" xfId="3" applyNumberFormat="1" applyFont="1" applyFill="1" applyBorder="1" applyAlignment="1" applyProtection="1">
      <alignment horizontal="left" vertical="center" shrinkToFit="1"/>
      <protection locked="0"/>
    </xf>
    <xf numFmtId="10" fontId="47" fillId="6" borderId="19" xfId="3" applyNumberFormat="1"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42" fillId="10" borderId="20" xfId="0" applyFont="1" applyFill="1" applyBorder="1" applyAlignment="1">
      <alignment horizontal="left" vertical="center" wrapText="1"/>
    </xf>
    <xf numFmtId="0" fontId="42" fillId="10" borderId="22" xfId="0" applyFont="1" applyFill="1" applyBorder="1" applyAlignment="1">
      <alignment horizontal="left" vertical="center" wrapText="1"/>
    </xf>
    <xf numFmtId="0" fontId="42" fillId="10" borderId="18" xfId="0" applyFont="1" applyFill="1" applyBorder="1" applyAlignment="1" applyProtection="1">
      <alignment horizontal="left" vertical="center" wrapText="1"/>
      <protection locked="0"/>
    </xf>
    <xf numFmtId="0" fontId="52" fillId="10" borderId="18" xfId="0" applyFont="1" applyFill="1" applyBorder="1" applyAlignment="1" applyProtection="1">
      <alignment horizontal="left" vertical="center" wrapText="1"/>
      <protection locked="0"/>
    </xf>
    <xf numFmtId="0" fontId="47" fillId="6" borderId="18" xfId="0" applyFont="1" applyFill="1" applyBorder="1" applyAlignment="1" applyProtection="1">
      <alignment horizontal="left" vertical="center" shrinkToFit="1"/>
      <protection locked="0"/>
    </xf>
    <xf numFmtId="0" fontId="36" fillId="0" borderId="0" xfId="0" applyFont="1" applyAlignment="1">
      <alignment horizontal="center" vertical="top" wrapText="1"/>
    </xf>
    <xf numFmtId="0" fontId="36" fillId="0" borderId="0" xfId="0" applyFont="1" applyAlignment="1">
      <alignment horizontal="left" vertical="center" wrapText="1"/>
    </xf>
    <xf numFmtId="0" fontId="31" fillId="5" borderId="0" xfId="0" applyFont="1" applyFill="1" applyAlignment="1">
      <alignment horizontal="left" vertical="top" wrapText="1"/>
    </xf>
    <xf numFmtId="164" fontId="47" fillId="6" borderId="18" xfId="0" applyNumberFormat="1" applyFont="1" applyFill="1" applyBorder="1" applyAlignment="1" applyProtection="1">
      <alignment horizontal="left" vertical="center" shrinkToFit="1"/>
      <protection locked="0"/>
    </xf>
    <xf numFmtId="0" fontId="37" fillId="5" borderId="0" xfId="0" applyFont="1" applyFill="1" applyAlignment="1">
      <alignment horizontal="left" vertical="top" wrapText="1"/>
    </xf>
    <xf numFmtId="0" fontId="32" fillId="9" borderId="18" xfId="0" applyFont="1" applyFill="1" applyBorder="1" applyAlignment="1">
      <alignment horizontal="left"/>
    </xf>
    <xf numFmtId="0" fontId="32" fillId="9" borderId="26" xfId="0" applyFont="1" applyFill="1" applyBorder="1" applyAlignment="1">
      <alignment horizontal="left"/>
    </xf>
    <xf numFmtId="0" fontId="32" fillId="9" borderId="28" xfId="0" applyFont="1" applyFill="1" applyBorder="1" applyAlignment="1">
      <alignment horizontal="left"/>
    </xf>
    <xf numFmtId="0" fontId="32" fillId="9" borderId="27" xfId="0" applyFont="1" applyFill="1" applyBorder="1" applyAlignment="1">
      <alignment horizontal="left"/>
    </xf>
    <xf numFmtId="0" fontId="32" fillId="9" borderId="20" xfId="0" applyFont="1" applyFill="1" applyBorder="1" applyAlignment="1">
      <alignment horizontal="left"/>
    </xf>
    <xf numFmtId="0" fontId="32" fillId="9" borderId="21" xfId="0" applyFont="1" applyFill="1" applyBorder="1" applyAlignment="1">
      <alignment horizontal="left"/>
    </xf>
    <xf numFmtId="0" fontId="32" fillId="9" borderId="22" xfId="0" applyFont="1" applyFill="1" applyBorder="1" applyAlignment="1">
      <alignment horizontal="left"/>
    </xf>
    <xf numFmtId="0" fontId="32" fillId="9" borderId="19" xfId="0" applyFont="1" applyFill="1" applyBorder="1" applyAlignment="1">
      <alignment horizontal="left" wrapText="1"/>
    </xf>
    <xf numFmtId="0" fontId="42" fillId="10" borderId="21" xfId="0" applyFont="1" applyFill="1" applyBorder="1" applyAlignment="1">
      <alignment horizontal="left" vertical="center" wrapText="1"/>
    </xf>
    <xf numFmtId="0" fontId="42" fillId="10" borderId="21" xfId="0" applyFont="1" applyFill="1" applyBorder="1" applyAlignment="1">
      <alignment horizontal="left" vertical="top" wrapText="1"/>
    </xf>
    <xf numFmtId="0" fontId="42" fillId="10" borderId="22" xfId="0" applyFont="1" applyFill="1" applyBorder="1" applyAlignment="1">
      <alignment horizontal="left" vertical="top" wrapText="1"/>
    </xf>
    <xf numFmtId="0" fontId="29" fillId="8" borderId="0" xfId="0" applyFont="1" applyFill="1" applyAlignment="1">
      <alignment horizontal="center" vertical="top" wrapText="1"/>
    </xf>
    <xf numFmtId="0" fontId="36" fillId="0" borderId="0" xfId="0" applyFont="1" applyAlignment="1">
      <alignment horizontal="left" vertical="top" wrapText="1"/>
    </xf>
    <xf numFmtId="0" fontId="36" fillId="0" borderId="20" xfId="0" applyFont="1" applyBorder="1" applyAlignment="1">
      <alignment horizontal="left" vertical="top" wrapText="1" indent="2"/>
    </xf>
    <xf numFmtId="0" fontId="36" fillId="0" borderId="21" xfId="0" applyFont="1" applyBorder="1" applyAlignment="1">
      <alignment horizontal="left" vertical="top" wrapText="1" indent="2"/>
    </xf>
    <xf numFmtId="0" fontId="36" fillId="0" borderId="22" xfId="0" applyFont="1" applyBorder="1" applyAlignment="1">
      <alignment horizontal="left" vertical="top" wrapText="1" indent="2"/>
    </xf>
    <xf numFmtId="0" fontId="42" fillId="0" borderId="20" xfId="0" applyFont="1" applyBorder="1" applyAlignment="1">
      <alignment horizontal="left" vertical="top" wrapText="1" indent="2"/>
    </xf>
    <xf numFmtId="0" fontId="42" fillId="0" borderId="21" xfId="0" applyFont="1" applyBorder="1" applyAlignment="1">
      <alignment horizontal="left" vertical="top" wrapText="1" indent="2"/>
    </xf>
    <xf numFmtId="0" fontId="42" fillId="0" borderId="22" xfId="0" applyFont="1" applyBorder="1" applyAlignment="1">
      <alignment horizontal="left" vertical="top" wrapText="1" indent="2"/>
    </xf>
    <xf numFmtId="0" fontId="42" fillId="10" borderId="24" xfId="0" applyFont="1" applyFill="1" applyBorder="1" applyAlignment="1">
      <alignment horizontal="left" vertical="center" wrapText="1"/>
    </xf>
    <xf numFmtId="0" fontId="42" fillId="10" borderId="25" xfId="0" applyFont="1" applyFill="1" applyBorder="1" applyAlignment="1">
      <alignment horizontal="left" vertical="center" wrapText="1"/>
    </xf>
    <xf numFmtId="0" fontId="47" fillId="6" borderId="1" xfId="0" applyFont="1" applyFill="1" applyBorder="1" applyAlignment="1" applyProtection="1">
      <alignment horizontal="left" vertical="center" shrinkToFit="1"/>
      <protection locked="0"/>
    </xf>
    <xf numFmtId="0" fontId="47" fillId="6" borderId="29" xfId="0" applyFont="1" applyFill="1" applyBorder="1" applyAlignment="1" applyProtection="1">
      <alignment horizontal="left" vertical="center" shrinkToFit="1"/>
      <protection locked="0"/>
    </xf>
    <xf numFmtId="0" fontId="47" fillId="6" borderId="21" xfId="0" applyFont="1" applyFill="1" applyBorder="1" applyAlignment="1" applyProtection="1">
      <alignment horizontal="left" vertical="center" shrinkToFit="1"/>
      <protection locked="0"/>
    </xf>
    <xf numFmtId="0" fontId="42" fillId="0" borderId="0" xfId="0" applyFont="1" applyAlignment="1">
      <alignment horizontal="center" vertical="top" wrapText="1"/>
    </xf>
    <xf numFmtId="0" fontId="55" fillId="6" borderId="0" xfId="0" applyFont="1" applyFill="1" applyAlignment="1">
      <alignment horizontal="left" vertical="top" wrapText="1"/>
    </xf>
    <xf numFmtId="0" fontId="47" fillId="6" borderId="20" xfId="0" applyFont="1" applyFill="1" applyBorder="1" applyAlignment="1" applyProtection="1">
      <alignment horizontal="center" vertical="center" shrinkToFit="1"/>
      <protection locked="0"/>
    </xf>
    <xf numFmtId="0" fontId="47" fillId="6" borderId="21" xfId="0" applyFont="1" applyFill="1" applyBorder="1" applyAlignment="1" applyProtection="1">
      <alignment horizontal="center" vertical="center" shrinkToFit="1"/>
      <protection locked="0"/>
    </xf>
    <xf numFmtId="0" fontId="47" fillId="6" borderId="22" xfId="0" applyFont="1" applyFill="1" applyBorder="1" applyAlignment="1" applyProtection="1">
      <alignment horizontal="center" vertical="center" shrinkToFit="1"/>
      <protection locked="0"/>
    </xf>
    <xf numFmtId="0" fontId="51" fillId="10" borderId="18" xfId="0" applyFont="1" applyFill="1" applyBorder="1" applyAlignment="1" applyProtection="1">
      <alignment horizontal="left" vertical="center"/>
      <protection locked="0"/>
    </xf>
    <xf numFmtId="0" fontId="43" fillId="0" borderId="0" xfId="0" applyFont="1" applyAlignment="1">
      <alignment horizontal="center" vertical="center" wrapText="1"/>
    </xf>
    <xf numFmtId="0" fontId="42" fillId="0" borderId="0" xfId="0" applyFont="1" applyAlignment="1">
      <alignment horizontal="center" vertical="center" wrapText="1"/>
    </xf>
    <xf numFmtId="0" fontId="44" fillId="0" borderId="0" xfId="0" applyFont="1" applyAlignment="1">
      <alignment horizontal="center" vertical="top" wrapText="1"/>
    </xf>
    <xf numFmtId="0" fontId="47" fillId="6" borderId="20" xfId="0" applyFont="1" applyFill="1" applyBorder="1" applyAlignment="1" applyProtection="1">
      <alignment horizontal="left" vertical="center" wrapText="1" shrinkToFit="1"/>
      <protection locked="0"/>
    </xf>
    <xf numFmtId="0" fontId="47" fillId="6" borderId="21" xfId="0" applyFont="1" applyFill="1" applyBorder="1" applyAlignment="1" applyProtection="1">
      <alignment horizontal="left" vertical="center" wrapText="1" shrinkToFit="1"/>
      <protection locked="0"/>
    </xf>
    <xf numFmtId="0" fontId="47" fillId="6" borderId="22" xfId="0" applyFont="1" applyFill="1" applyBorder="1" applyAlignment="1" applyProtection="1">
      <alignment horizontal="left" vertical="center" wrapText="1" shrinkToFit="1"/>
      <protection locked="0"/>
    </xf>
    <xf numFmtId="0" fontId="5" fillId="2" borderId="9" xfId="0" applyFont="1" applyFill="1" applyBorder="1" applyAlignment="1">
      <alignment horizontal="left" vertical="center" wrapText="1"/>
    </xf>
    <xf numFmtId="0" fontId="0" fillId="2" borderId="9" xfId="0" applyFill="1" applyBorder="1" applyAlignment="1">
      <alignment horizontal="left" vertical="center" wrapText="1"/>
    </xf>
    <xf numFmtId="0" fontId="28" fillId="2" borderId="9"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47" fillId="6" borderId="1" xfId="0" applyFont="1" applyFill="1" applyBorder="1" applyAlignment="1" applyProtection="1">
      <alignment horizontal="left" vertical="center" wrapText="1" shrinkToFit="1"/>
      <protection locked="0"/>
    </xf>
    <xf numFmtId="0" fontId="42" fillId="6" borderId="20" xfId="0" applyFont="1" applyFill="1" applyBorder="1" applyAlignment="1" applyProtection="1">
      <alignment horizontal="center" vertical="center" wrapText="1" shrinkToFit="1"/>
      <protection locked="0"/>
    </xf>
    <xf numFmtId="0" fontId="42" fillId="6" borderId="22" xfId="0" applyFont="1" applyFill="1" applyBorder="1" applyAlignment="1" applyProtection="1">
      <alignment horizontal="center" vertical="center" wrapText="1" shrinkToFit="1"/>
      <protection locked="0"/>
    </xf>
    <xf numFmtId="0" fontId="47" fillId="6" borderId="20" xfId="0" applyFont="1" applyFill="1" applyBorder="1" applyAlignment="1" applyProtection="1">
      <alignment horizontal="left" vertical="center" shrinkToFit="1"/>
      <protection locked="0"/>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colors>
    <mruColors>
      <color rgb="FFEE3378"/>
      <color rgb="FFCCECFC"/>
      <color rgb="FF25408F"/>
      <color rgb="FF009FE3"/>
      <color rgb="FFFBB518"/>
      <color rgb="FFF2F2F4"/>
      <color rgb="FF243141"/>
      <color rgb="FF600041"/>
      <color rgb="FFF7F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11</xdr:col>
      <xdr:colOff>584200</xdr:colOff>
      <xdr:row>0</xdr:row>
      <xdr:rowOff>1139626</xdr:rowOff>
    </xdr:to>
    <xdr:pic>
      <xdr:nvPicPr>
        <xdr:cNvPr id="3" name="Picture 2">
          <a:extLst>
            <a:ext uri="{FF2B5EF4-FFF2-40B4-BE49-F238E27FC236}">
              <a16:creationId xmlns:a16="http://schemas.microsoft.com/office/drawing/2014/main" id="{98AD0AD6-19C3-756B-06BD-4EA2E2C436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11842750" cy="113962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X231"/>
  <sheetViews>
    <sheetView showGridLines="0" tabSelected="1" zoomScaleNormal="100" zoomScaleSheetLayoutView="70" workbookViewId="0">
      <selection activeCell="A22" sqref="A22:B22"/>
    </sheetView>
  </sheetViews>
  <sheetFormatPr defaultColWidth="9" defaultRowHeight="12.5"/>
  <cols>
    <col min="1" max="1" width="21.54296875" style="1" customWidth="1"/>
    <col min="2" max="2" width="25.1796875" style="1" customWidth="1"/>
    <col min="3" max="3" width="8.7265625" style="1" customWidth="1"/>
    <col min="4" max="4" width="15" style="3" customWidth="1"/>
    <col min="5" max="5" width="15.81640625" style="2" customWidth="1"/>
    <col min="6" max="6" width="16.1796875" style="1" customWidth="1"/>
    <col min="7" max="7" width="11.81640625" style="1" customWidth="1"/>
    <col min="8" max="8" width="11.453125" style="1" customWidth="1"/>
    <col min="9" max="9" width="13.54296875" style="1" customWidth="1"/>
    <col min="10" max="10" width="13.453125" style="1" customWidth="1"/>
    <col min="11" max="11" width="8.7265625" style="1" customWidth="1"/>
    <col min="12" max="12" width="9.36328125" style="1" bestFit="1" customWidth="1"/>
    <col min="13" max="13" width="14.81640625" style="1" customWidth="1"/>
    <col min="14" max="14" width="72.90625" style="1" customWidth="1"/>
    <col min="15" max="16384" width="9" style="1"/>
  </cols>
  <sheetData>
    <row r="1" spans="1:24" ht="92.5" customHeight="1">
      <c r="D1" s="1"/>
      <c r="E1" s="1"/>
      <c r="M1" s="12"/>
      <c r="N1" s="12"/>
      <c r="O1" s="12"/>
      <c r="P1" s="12"/>
      <c r="Q1" s="12"/>
      <c r="R1" s="12"/>
      <c r="S1" s="12"/>
      <c r="T1" s="12"/>
      <c r="U1" s="12"/>
      <c r="V1" s="12"/>
      <c r="W1" s="12"/>
      <c r="X1" s="12"/>
    </row>
    <row r="2" spans="1:24" s="115" customFormat="1" ht="14">
      <c r="A2" s="178" t="s">
        <v>237</v>
      </c>
      <c r="B2" s="178"/>
      <c r="C2" s="178"/>
      <c r="D2" s="178"/>
      <c r="E2" s="178"/>
      <c r="F2" s="178"/>
      <c r="G2" s="178"/>
      <c r="H2" s="178"/>
      <c r="I2" s="178"/>
      <c r="J2" s="178"/>
      <c r="K2" s="178"/>
      <c r="L2" s="178"/>
    </row>
    <row r="3" spans="1:24" s="12" customFormat="1" ht="14">
      <c r="A3" s="37"/>
      <c r="B3" s="37"/>
      <c r="C3" s="37"/>
      <c r="D3" s="37"/>
      <c r="E3" s="37"/>
      <c r="F3" s="37"/>
      <c r="G3" s="37"/>
      <c r="H3" s="37"/>
      <c r="I3" s="37"/>
      <c r="J3" s="37"/>
      <c r="K3" s="37"/>
      <c r="L3" s="37"/>
    </row>
    <row r="4" spans="1:24" s="114" customFormat="1" ht="44" customHeight="1">
      <c r="A4" s="180" t="s">
        <v>62</v>
      </c>
      <c r="B4" s="180"/>
      <c r="C4" s="180"/>
      <c r="D4" s="180"/>
      <c r="E4" s="180"/>
      <c r="F4" s="180"/>
      <c r="G4" s="180"/>
      <c r="H4" s="180"/>
      <c r="I4" s="180"/>
      <c r="J4" s="180"/>
      <c r="K4" s="180"/>
      <c r="L4" s="180"/>
    </row>
    <row r="5" spans="1:24" s="44" customFormat="1" ht="15.5">
      <c r="A5" s="43"/>
      <c r="B5" s="43"/>
      <c r="C5" s="43"/>
      <c r="D5" s="43"/>
      <c r="E5" s="43"/>
      <c r="F5" s="43"/>
      <c r="G5" s="43"/>
      <c r="H5" s="43"/>
      <c r="I5" s="43"/>
      <c r="J5" s="43"/>
    </row>
    <row r="6" spans="1:24" s="5" customFormat="1" ht="18" customHeight="1">
      <c r="A6" s="159" t="s">
        <v>0</v>
      </c>
      <c r="B6" s="159"/>
      <c r="C6" s="159"/>
      <c r="D6" s="159"/>
      <c r="E6" s="159"/>
      <c r="F6" s="159"/>
      <c r="G6" s="159"/>
      <c r="H6" s="159"/>
      <c r="I6" s="159"/>
      <c r="J6" s="159"/>
      <c r="K6" s="159"/>
      <c r="L6" s="159"/>
    </row>
    <row r="7" spans="1:24" s="113" customFormat="1" ht="15" customHeight="1">
      <c r="A7" s="179" t="s">
        <v>1</v>
      </c>
      <c r="B7" s="179"/>
      <c r="C7" s="179"/>
      <c r="D7" s="179"/>
      <c r="E7" s="179"/>
      <c r="F7" s="179"/>
      <c r="G7" s="179"/>
      <c r="H7" s="179"/>
      <c r="I7" s="179"/>
      <c r="J7" s="179"/>
      <c r="K7" s="179"/>
      <c r="L7" s="179"/>
    </row>
    <row r="8" spans="1:24" s="11" customFormat="1" ht="14.15" customHeight="1">
      <c r="A8" s="148" t="s">
        <v>2</v>
      </c>
      <c r="B8" s="148"/>
      <c r="C8" s="148"/>
      <c r="D8" s="148"/>
      <c r="E8" s="148"/>
      <c r="F8" s="148"/>
      <c r="G8" s="148"/>
      <c r="H8" s="148"/>
      <c r="I8" s="148"/>
      <c r="J8" s="148"/>
      <c r="K8" s="148"/>
      <c r="L8" s="148"/>
      <c r="M8" s="45"/>
    </row>
    <row r="9" spans="1:24" s="112" customFormat="1" ht="141" customHeight="1">
      <c r="A9" s="160" t="s">
        <v>262</v>
      </c>
      <c r="B9" s="160"/>
      <c r="C9" s="160"/>
      <c r="D9" s="160"/>
      <c r="E9" s="160"/>
      <c r="F9" s="160"/>
      <c r="G9" s="160"/>
      <c r="H9" s="160"/>
      <c r="I9" s="160"/>
      <c r="J9" s="160"/>
      <c r="K9" s="160"/>
      <c r="L9" s="160"/>
    </row>
    <row r="10" spans="1:24" s="11" customFormat="1" ht="14.15" customHeight="1">
      <c r="A10" s="148" t="s">
        <v>3</v>
      </c>
      <c r="B10" s="148"/>
      <c r="C10" s="148"/>
      <c r="D10" s="148"/>
      <c r="E10" s="148"/>
      <c r="F10" s="148"/>
      <c r="G10" s="148"/>
      <c r="H10" s="148"/>
      <c r="I10" s="148"/>
      <c r="J10" s="148"/>
      <c r="K10" s="148"/>
      <c r="L10" s="148"/>
      <c r="M10" s="45"/>
    </row>
    <row r="11" spans="1:24" s="112" customFormat="1" ht="270" customHeight="1">
      <c r="A11" s="160" t="s">
        <v>236</v>
      </c>
      <c r="B11" s="160"/>
      <c r="C11" s="160"/>
      <c r="D11" s="160"/>
      <c r="E11" s="160"/>
      <c r="F11" s="160"/>
      <c r="G11" s="160"/>
      <c r="H11" s="160"/>
      <c r="I11" s="160"/>
      <c r="J11" s="160"/>
      <c r="K11" s="160"/>
      <c r="L11" s="160"/>
    </row>
    <row r="12" spans="1:24" s="11" customFormat="1" ht="14.15" customHeight="1">
      <c r="A12" s="148" t="s">
        <v>4</v>
      </c>
      <c r="B12" s="148"/>
      <c r="C12" s="148"/>
      <c r="D12" s="148"/>
      <c r="E12" s="148"/>
      <c r="F12" s="148"/>
      <c r="G12" s="148"/>
      <c r="H12" s="148"/>
      <c r="I12" s="148"/>
      <c r="J12" s="148"/>
      <c r="K12" s="148"/>
      <c r="L12" s="148"/>
      <c r="M12" s="45"/>
    </row>
    <row r="13" spans="1:24" s="112" customFormat="1" ht="153.5" customHeight="1">
      <c r="A13" s="160" t="s">
        <v>263</v>
      </c>
      <c r="B13" s="160"/>
      <c r="C13" s="160"/>
      <c r="D13" s="160"/>
      <c r="E13" s="160"/>
      <c r="F13" s="160"/>
      <c r="G13" s="160"/>
      <c r="H13" s="160"/>
      <c r="I13" s="160"/>
      <c r="J13" s="160"/>
      <c r="K13" s="160"/>
      <c r="L13" s="160"/>
    </row>
    <row r="14" spans="1:24" s="5" customFormat="1" ht="18" customHeight="1">
      <c r="A14" s="159" t="s">
        <v>5</v>
      </c>
      <c r="B14" s="159"/>
      <c r="C14" s="159"/>
      <c r="D14" s="159"/>
      <c r="E14" s="159"/>
      <c r="F14" s="159"/>
      <c r="G14" s="159"/>
      <c r="H14" s="159"/>
      <c r="I14" s="159"/>
      <c r="J14" s="159"/>
      <c r="K14" s="159"/>
      <c r="L14" s="159"/>
    </row>
    <row r="15" spans="1:24" s="15" customFormat="1" ht="14.15" customHeight="1">
      <c r="A15" s="152" t="s">
        <v>222</v>
      </c>
      <c r="B15" s="153"/>
      <c r="C15" s="153"/>
      <c r="D15" s="153"/>
      <c r="E15" s="153"/>
      <c r="F15" s="153"/>
      <c r="G15" s="153"/>
      <c r="H15" s="153"/>
      <c r="I15" s="153"/>
      <c r="J15" s="153"/>
      <c r="K15" s="153"/>
      <c r="L15" s="154"/>
      <c r="M15" s="4"/>
    </row>
    <row r="16" spans="1:24" s="15" customFormat="1" ht="25" customHeight="1">
      <c r="A16" s="161" t="s">
        <v>224</v>
      </c>
      <c r="B16" s="162"/>
      <c r="C16" s="162"/>
      <c r="D16" s="162"/>
      <c r="E16" s="162"/>
      <c r="F16" s="162"/>
      <c r="G16" s="162"/>
      <c r="H16" s="162"/>
      <c r="I16" s="162"/>
      <c r="J16" s="162"/>
      <c r="K16" s="162"/>
      <c r="L16" s="163"/>
      <c r="M16" s="4"/>
    </row>
    <row r="17" spans="1:13" s="15" customFormat="1" ht="13">
      <c r="A17" s="164" t="s">
        <v>225</v>
      </c>
      <c r="B17" s="165"/>
      <c r="C17" s="165"/>
      <c r="D17" s="165"/>
      <c r="E17" s="165"/>
      <c r="F17" s="165"/>
      <c r="G17" s="165"/>
      <c r="H17" s="165"/>
      <c r="I17" s="165"/>
      <c r="J17" s="165"/>
      <c r="K17" s="165"/>
      <c r="L17" s="166"/>
      <c r="M17" s="4"/>
    </row>
    <row r="18" spans="1:13" s="15" customFormat="1" ht="37.5" customHeight="1">
      <c r="A18" s="161" t="s">
        <v>264</v>
      </c>
      <c r="B18" s="162"/>
      <c r="C18" s="162"/>
      <c r="D18" s="162"/>
      <c r="E18" s="162"/>
      <c r="F18" s="162"/>
      <c r="G18" s="162"/>
      <c r="H18" s="162"/>
      <c r="I18" s="162"/>
      <c r="J18" s="162"/>
      <c r="K18" s="162"/>
      <c r="L18" s="163"/>
      <c r="M18" s="4"/>
    </row>
    <row r="19" spans="1:13" s="15" customFormat="1" ht="27" customHeight="1">
      <c r="A19" s="164" t="s">
        <v>226</v>
      </c>
      <c r="B19" s="165"/>
      <c r="C19" s="165"/>
      <c r="D19" s="165"/>
      <c r="E19" s="165"/>
      <c r="F19" s="165"/>
      <c r="G19" s="165"/>
      <c r="H19" s="165"/>
      <c r="I19" s="165"/>
      <c r="J19" s="165"/>
      <c r="K19" s="165"/>
      <c r="L19" s="166"/>
      <c r="M19" s="4"/>
    </row>
    <row r="20" spans="1:13" s="2" customFormat="1" ht="15.65" customHeight="1">
      <c r="A20" s="152" t="s">
        <v>218</v>
      </c>
      <c r="B20" s="153"/>
      <c r="C20" s="153"/>
      <c r="D20" s="153"/>
      <c r="E20" s="153"/>
      <c r="F20" s="153"/>
      <c r="G20" s="153"/>
      <c r="H20" s="153"/>
      <c r="I20" s="153"/>
      <c r="J20" s="153"/>
      <c r="K20" s="153"/>
      <c r="L20" s="154"/>
    </row>
    <row r="21" spans="1:13" s="70" customFormat="1" ht="13" customHeight="1">
      <c r="A21" s="167" t="s">
        <v>223</v>
      </c>
      <c r="B21" s="168"/>
      <c r="C21" s="138" t="s">
        <v>6</v>
      </c>
      <c r="D21" s="139"/>
      <c r="E21" s="167" t="s">
        <v>78</v>
      </c>
      <c r="F21" s="168"/>
      <c r="G21" s="72" t="s">
        <v>70</v>
      </c>
      <c r="H21" s="138" t="s">
        <v>7</v>
      </c>
      <c r="I21" s="156"/>
      <c r="J21" s="156"/>
      <c r="K21" s="156"/>
      <c r="L21" s="139"/>
    </row>
    <row r="22" spans="1:13" s="76" customFormat="1" ht="16" customHeight="1">
      <c r="A22" s="169"/>
      <c r="B22" s="169"/>
      <c r="C22" s="170" t="s">
        <v>8</v>
      </c>
      <c r="D22" s="171"/>
      <c r="E22" s="193"/>
      <c r="F22" s="193"/>
      <c r="G22" s="75"/>
      <c r="H22" s="181"/>
      <c r="I22" s="182"/>
      <c r="J22" s="182"/>
      <c r="K22" s="182"/>
      <c r="L22" s="183"/>
    </row>
    <row r="23" spans="1:13" s="3" customFormat="1" ht="15.65" customHeight="1">
      <c r="A23" s="149" t="s">
        <v>219</v>
      </c>
      <c r="B23" s="150"/>
      <c r="C23" s="150"/>
      <c r="D23" s="150"/>
      <c r="E23" s="150"/>
      <c r="F23" s="150"/>
      <c r="G23" s="150"/>
      <c r="H23" s="150"/>
      <c r="I23" s="150"/>
      <c r="J23" s="150"/>
      <c r="K23" s="150"/>
      <c r="L23" s="151"/>
    </row>
    <row r="24" spans="1:13" s="70" customFormat="1" ht="12.75" customHeight="1">
      <c r="A24" s="72" t="s">
        <v>9</v>
      </c>
      <c r="B24" s="72" t="s">
        <v>10</v>
      </c>
      <c r="C24" s="72" t="s">
        <v>11</v>
      </c>
      <c r="D24" s="138" t="s">
        <v>79</v>
      </c>
      <c r="E24" s="139"/>
      <c r="F24" s="138" t="s">
        <v>13</v>
      </c>
      <c r="G24" s="139"/>
      <c r="H24" s="138" t="s">
        <v>14</v>
      </c>
      <c r="I24" s="139"/>
      <c r="J24" s="138" t="s">
        <v>15</v>
      </c>
      <c r="K24" s="156"/>
      <c r="L24" s="139"/>
    </row>
    <row r="25" spans="1:13" s="76" customFormat="1" ht="16" customHeight="1">
      <c r="A25" s="77"/>
      <c r="B25" s="77"/>
      <c r="C25" s="77"/>
      <c r="D25" s="142"/>
      <c r="E25" s="142"/>
      <c r="F25" s="142"/>
      <c r="G25" s="142"/>
      <c r="H25" s="142"/>
      <c r="I25" s="142"/>
      <c r="J25" s="146"/>
      <c r="K25" s="146"/>
      <c r="L25" s="146"/>
    </row>
    <row r="26" spans="1:13" s="7" customFormat="1" ht="16.5" customHeight="1">
      <c r="A26" s="148" t="s">
        <v>220</v>
      </c>
      <c r="B26" s="148"/>
      <c r="C26" s="148"/>
      <c r="D26" s="148"/>
      <c r="E26" s="148"/>
      <c r="F26" s="148"/>
      <c r="G26" s="148"/>
      <c r="H26" s="148"/>
      <c r="I26" s="148"/>
      <c r="J26" s="148"/>
      <c r="K26" s="148"/>
      <c r="L26" s="148"/>
      <c r="M26" s="73"/>
    </row>
    <row r="27" spans="1:13" s="70" customFormat="1" ht="12.75" customHeight="1">
      <c r="A27" s="72" t="s">
        <v>9</v>
      </c>
      <c r="B27" s="72" t="s">
        <v>10</v>
      </c>
      <c r="C27" s="72" t="s">
        <v>11</v>
      </c>
      <c r="D27" s="138" t="s">
        <v>79</v>
      </c>
      <c r="E27" s="139"/>
      <c r="F27" s="138" t="s">
        <v>13</v>
      </c>
      <c r="G27" s="139"/>
      <c r="H27" s="138" t="s">
        <v>14</v>
      </c>
      <c r="I27" s="139"/>
      <c r="J27" s="138" t="s">
        <v>15</v>
      </c>
      <c r="K27" s="156"/>
      <c r="L27" s="139"/>
    </row>
    <row r="28" spans="1:13" s="76" customFormat="1" ht="16" customHeight="1">
      <c r="A28" s="77"/>
      <c r="B28" s="77"/>
      <c r="C28" s="77"/>
      <c r="D28" s="142"/>
      <c r="E28" s="142"/>
      <c r="F28" s="146"/>
      <c r="G28" s="146"/>
      <c r="H28" s="146"/>
      <c r="I28" s="146"/>
      <c r="J28" s="146"/>
      <c r="K28" s="146"/>
      <c r="L28" s="146"/>
    </row>
    <row r="29" spans="1:13" s="7" customFormat="1" ht="16.5" customHeight="1">
      <c r="A29" s="152" t="s">
        <v>221</v>
      </c>
      <c r="B29" s="153"/>
      <c r="C29" s="153"/>
      <c r="D29" s="153"/>
      <c r="E29" s="153"/>
      <c r="F29" s="153"/>
      <c r="G29" s="153"/>
      <c r="H29" s="153"/>
      <c r="I29" s="153"/>
      <c r="J29" s="153"/>
      <c r="K29" s="153"/>
      <c r="L29" s="154"/>
    </row>
    <row r="30" spans="1:13" s="70" customFormat="1" ht="15" customHeight="1">
      <c r="A30" s="138" t="s">
        <v>63</v>
      </c>
      <c r="B30" s="139"/>
      <c r="C30" s="138" t="s">
        <v>17</v>
      </c>
      <c r="D30" s="156"/>
      <c r="E30" s="139"/>
      <c r="F30" s="138" t="s">
        <v>18</v>
      </c>
      <c r="G30" s="139"/>
      <c r="H30" s="138" t="s">
        <v>19</v>
      </c>
      <c r="I30" s="139"/>
      <c r="J30" s="138" t="s">
        <v>20</v>
      </c>
      <c r="K30" s="156"/>
      <c r="L30" s="139"/>
    </row>
    <row r="31" spans="1:13" s="76" customFormat="1" ht="16" customHeight="1">
      <c r="A31" s="196" t="s">
        <v>271</v>
      </c>
      <c r="B31" s="171"/>
      <c r="C31" s="174"/>
      <c r="D31" s="175"/>
      <c r="E31" s="176"/>
      <c r="F31" s="142"/>
      <c r="G31" s="142"/>
      <c r="H31" s="146"/>
      <c r="I31" s="146"/>
      <c r="J31" s="146"/>
      <c r="K31" s="146"/>
      <c r="L31" s="146"/>
    </row>
    <row r="32" spans="1:13" s="52" customFormat="1" ht="94.5" customHeight="1">
      <c r="A32" s="157" t="s">
        <v>238</v>
      </c>
      <c r="B32" s="157"/>
      <c r="C32" s="157"/>
      <c r="D32" s="157"/>
      <c r="E32" s="157"/>
      <c r="F32" s="157"/>
      <c r="G32" s="157"/>
      <c r="H32" s="157"/>
      <c r="I32" s="157"/>
      <c r="J32" s="158"/>
      <c r="K32" s="194" t="s">
        <v>34</v>
      </c>
      <c r="L32" s="195"/>
    </row>
    <row r="33" spans="1:14" s="6" customFormat="1" ht="15.5">
      <c r="A33" s="155" t="s">
        <v>248</v>
      </c>
      <c r="B33" s="155"/>
      <c r="C33" s="155"/>
      <c r="D33" s="155"/>
      <c r="E33" s="155"/>
      <c r="F33" s="155"/>
      <c r="G33" s="155"/>
      <c r="H33" s="155"/>
      <c r="I33" s="155"/>
      <c r="J33" s="155"/>
      <c r="K33" s="155"/>
      <c r="L33" s="155"/>
      <c r="M33" s="3"/>
    </row>
    <row r="34" spans="1:14" s="71" customFormat="1" ht="57.5">
      <c r="A34" s="123" t="s">
        <v>227</v>
      </c>
      <c r="B34" s="124" t="s">
        <v>228</v>
      </c>
      <c r="C34" s="124" t="s">
        <v>229</v>
      </c>
      <c r="D34" s="124" t="s">
        <v>22</v>
      </c>
      <c r="E34" s="124" t="s">
        <v>230</v>
      </c>
      <c r="F34" s="124" t="s">
        <v>231</v>
      </c>
      <c r="G34" s="124" t="s">
        <v>72</v>
      </c>
      <c r="H34" s="124" t="s">
        <v>26</v>
      </c>
      <c r="I34" s="124" t="s">
        <v>232</v>
      </c>
      <c r="J34" s="124" t="s">
        <v>233</v>
      </c>
      <c r="K34" s="124" t="s">
        <v>241</v>
      </c>
      <c r="L34" s="124" t="s">
        <v>244</v>
      </c>
      <c r="M34" s="124" t="s">
        <v>234</v>
      </c>
      <c r="N34" s="125" t="s">
        <v>243</v>
      </c>
    </row>
    <row r="35" spans="1:14" s="74" customFormat="1" ht="20">
      <c r="A35" s="118" t="s">
        <v>245</v>
      </c>
      <c r="B35" s="119" t="s">
        <v>75</v>
      </c>
      <c r="C35" s="119">
        <v>2019</v>
      </c>
      <c r="D35" s="119" t="s">
        <v>30</v>
      </c>
      <c r="E35" s="119" t="s">
        <v>31</v>
      </c>
      <c r="F35" s="119" t="s">
        <v>76</v>
      </c>
      <c r="G35" s="119" t="s">
        <v>77</v>
      </c>
      <c r="H35" s="119" t="s">
        <v>32</v>
      </c>
      <c r="I35" s="120">
        <v>75</v>
      </c>
      <c r="J35" s="119" t="s">
        <v>246</v>
      </c>
      <c r="K35" s="121">
        <v>0.14000000000000001</v>
      </c>
      <c r="L35" s="122">
        <v>6.0000000000000001E-3</v>
      </c>
      <c r="M35" s="119" t="s">
        <v>33</v>
      </c>
      <c r="N35" s="118" t="str">
        <f>CONCATENATE(B35," ",C35," ",D35,", ",E35,", ",F35,", ",G35,", ",,H35,", $",I35)</f>
        <v>X Brand Winery 2019 Chardonnay, Reserve, ABC Vineyards, XYZ Hills, USA, $75</v>
      </c>
    </row>
    <row r="36" spans="1:14" s="74" customFormat="1" ht="16" customHeight="1">
      <c r="A36" s="78" t="s">
        <v>34</v>
      </c>
      <c r="B36" s="79"/>
      <c r="C36" s="79"/>
      <c r="D36" s="79"/>
      <c r="E36" s="80"/>
      <c r="F36" s="80"/>
      <c r="G36" s="79"/>
      <c r="H36" s="80"/>
      <c r="I36" s="81"/>
      <c r="J36" s="82"/>
      <c r="K36" s="126"/>
      <c r="L36" s="83"/>
      <c r="M36" s="84"/>
      <c r="N36" s="85" t="str">
        <f t="shared" ref="N36:N45" si="0">CONCATENATE(B36," ",C36," ",D36,", ",E36,", ",F36,", ",G36,", ",,H36,", $",I36)</f>
        <v xml:space="preserve">  , , , , , $</v>
      </c>
    </row>
    <row r="37" spans="1:14" s="74" customFormat="1" ht="16" customHeight="1">
      <c r="A37" s="78" t="s">
        <v>34</v>
      </c>
      <c r="B37" s="79"/>
      <c r="C37" s="79"/>
      <c r="D37" s="79"/>
      <c r="E37" s="80"/>
      <c r="F37" s="80"/>
      <c r="G37" s="79"/>
      <c r="H37" s="80"/>
      <c r="I37" s="81"/>
      <c r="J37" s="82"/>
      <c r="K37" s="126"/>
      <c r="L37" s="83"/>
      <c r="M37" s="84"/>
      <c r="N37" s="85" t="str">
        <f t="shared" si="0"/>
        <v xml:space="preserve">  , , , , , $</v>
      </c>
    </row>
    <row r="38" spans="1:14" s="74" customFormat="1" ht="16" customHeight="1">
      <c r="A38" s="78" t="s">
        <v>34</v>
      </c>
      <c r="B38" s="79"/>
      <c r="C38" s="79"/>
      <c r="D38" s="79"/>
      <c r="E38" s="80"/>
      <c r="F38" s="80"/>
      <c r="G38" s="79"/>
      <c r="H38" s="80"/>
      <c r="I38" s="81"/>
      <c r="J38" s="82"/>
      <c r="K38" s="126"/>
      <c r="L38" s="83"/>
      <c r="M38" s="84"/>
      <c r="N38" s="85" t="str">
        <f t="shared" si="0"/>
        <v xml:space="preserve">  , , , , , $</v>
      </c>
    </row>
    <row r="39" spans="1:14" s="74" customFormat="1" ht="16" customHeight="1">
      <c r="A39" s="78" t="s">
        <v>34</v>
      </c>
      <c r="B39" s="79"/>
      <c r="C39" s="79"/>
      <c r="D39" s="79"/>
      <c r="E39" s="80"/>
      <c r="F39" s="80"/>
      <c r="G39" s="79"/>
      <c r="H39" s="80"/>
      <c r="I39" s="81"/>
      <c r="J39" s="82"/>
      <c r="K39" s="126"/>
      <c r="L39" s="83"/>
      <c r="M39" s="84"/>
      <c r="N39" s="85" t="str">
        <f t="shared" si="0"/>
        <v xml:space="preserve">  , , , , , $</v>
      </c>
    </row>
    <row r="40" spans="1:14" s="74" customFormat="1" ht="16" customHeight="1">
      <c r="A40" s="78" t="s">
        <v>34</v>
      </c>
      <c r="B40" s="79"/>
      <c r="C40" s="79"/>
      <c r="D40" s="79"/>
      <c r="E40" s="80"/>
      <c r="F40" s="80"/>
      <c r="G40" s="79"/>
      <c r="H40" s="80"/>
      <c r="I40" s="81"/>
      <c r="J40" s="82"/>
      <c r="K40" s="126"/>
      <c r="L40" s="83"/>
      <c r="M40" s="84"/>
      <c r="N40" s="85" t="str">
        <f t="shared" si="0"/>
        <v xml:space="preserve">  , , , , , $</v>
      </c>
    </row>
    <row r="41" spans="1:14" s="74" customFormat="1" ht="16" customHeight="1">
      <c r="A41" s="78" t="s">
        <v>34</v>
      </c>
      <c r="B41" s="79"/>
      <c r="C41" s="79"/>
      <c r="D41" s="79"/>
      <c r="E41" s="80"/>
      <c r="F41" s="80"/>
      <c r="G41" s="79"/>
      <c r="H41" s="80"/>
      <c r="I41" s="81"/>
      <c r="J41" s="82"/>
      <c r="K41" s="126"/>
      <c r="L41" s="83"/>
      <c r="M41" s="84"/>
      <c r="N41" s="85" t="str">
        <f t="shared" si="0"/>
        <v xml:space="preserve">  , , , , , $</v>
      </c>
    </row>
    <row r="42" spans="1:14" s="74" customFormat="1" ht="16" customHeight="1">
      <c r="A42" s="86" t="s">
        <v>34</v>
      </c>
      <c r="B42" s="87"/>
      <c r="C42" s="87"/>
      <c r="D42" s="87"/>
      <c r="E42" s="88"/>
      <c r="F42" s="88"/>
      <c r="G42" s="87"/>
      <c r="H42" s="88"/>
      <c r="I42" s="89"/>
      <c r="J42" s="90"/>
      <c r="K42" s="132"/>
      <c r="L42" s="91"/>
      <c r="M42" s="92"/>
      <c r="N42" s="93" t="str">
        <f t="shared" si="0"/>
        <v xml:space="preserve">  , , , , , $</v>
      </c>
    </row>
    <row r="43" spans="1:14" s="74" customFormat="1" ht="16" customHeight="1">
      <c r="A43" s="94" t="s">
        <v>34</v>
      </c>
      <c r="B43" s="77"/>
      <c r="C43" s="77"/>
      <c r="D43" s="77"/>
      <c r="E43" s="95"/>
      <c r="F43" s="95"/>
      <c r="G43" s="77"/>
      <c r="H43" s="95"/>
      <c r="I43" s="96"/>
      <c r="J43" s="97"/>
      <c r="K43" s="133"/>
      <c r="L43" s="98"/>
      <c r="M43" s="99"/>
      <c r="N43" s="100" t="str">
        <f t="shared" si="0"/>
        <v xml:space="preserve">  , , , , , $</v>
      </c>
    </row>
    <row r="44" spans="1:14" s="74" customFormat="1" ht="16" customHeight="1">
      <c r="A44" s="101" t="s">
        <v>34</v>
      </c>
      <c r="B44" s="102"/>
      <c r="C44" s="102"/>
      <c r="D44" s="102"/>
      <c r="E44" s="103"/>
      <c r="F44" s="103"/>
      <c r="G44" s="102"/>
      <c r="H44" s="103"/>
      <c r="I44" s="104"/>
      <c r="J44" s="105"/>
      <c r="K44" s="134"/>
      <c r="L44" s="106"/>
      <c r="M44" s="107"/>
      <c r="N44" s="108" t="str">
        <f t="shared" si="0"/>
        <v xml:space="preserve">  , , , , , $</v>
      </c>
    </row>
    <row r="45" spans="1:14" s="74" customFormat="1" ht="16" customHeight="1">
      <c r="A45" s="94" t="s">
        <v>34</v>
      </c>
      <c r="B45" s="77"/>
      <c r="C45" s="77"/>
      <c r="D45" s="77"/>
      <c r="E45" s="95"/>
      <c r="F45" s="95"/>
      <c r="G45" s="77"/>
      <c r="H45" s="95"/>
      <c r="I45" s="96"/>
      <c r="J45" s="97"/>
      <c r="K45" s="133"/>
      <c r="L45" s="98"/>
      <c r="M45" s="99"/>
      <c r="N45" s="100" t="str">
        <f t="shared" si="0"/>
        <v xml:space="preserve">  , , , , , $</v>
      </c>
    </row>
    <row r="46" spans="1:14" s="74" customFormat="1" ht="16" customHeight="1">
      <c r="A46" s="140" t="s">
        <v>35</v>
      </c>
      <c r="B46" s="140"/>
      <c r="C46" s="109"/>
      <c r="D46" s="141" t="s">
        <v>235</v>
      </c>
      <c r="E46" s="141"/>
      <c r="F46" s="110">
        <f>C46*175</f>
        <v>0</v>
      </c>
      <c r="G46" s="177" t="s">
        <v>74</v>
      </c>
      <c r="H46" s="177"/>
      <c r="I46" s="177"/>
      <c r="J46" s="177"/>
      <c r="K46" s="177"/>
      <c r="L46" s="177"/>
      <c r="M46" s="111"/>
    </row>
    <row r="47" spans="1:14" s="14" customFormat="1" ht="13">
      <c r="A47" s="40"/>
      <c r="B47" s="40"/>
      <c r="C47" s="39"/>
      <c r="D47" s="40"/>
      <c r="E47" s="40"/>
      <c r="F47" s="41"/>
      <c r="G47" s="42"/>
      <c r="H47" s="42"/>
      <c r="I47" s="42"/>
      <c r="J47" s="42"/>
    </row>
    <row r="48" spans="1:14" s="5" customFormat="1" ht="18" customHeight="1">
      <c r="A48" s="159" t="s">
        <v>36</v>
      </c>
      <c r="B48" s="159"/>
      <c r="C48" s="159"/>
      <c r="D48" s="159"/>
      <c r="E48" s="159"/>
      <c r="F48" s="159"/>
      <c r="G48" s="159"/>
      <c r="H48" s="159"/>
      <c r="I48" s="159"/>
      <c r="J48" s="159"/>
      <c r="K48" s="159"/>
      <c r="L48" s="159"/>
    </row>
    <row r="49" spans="1:12" s="116" customFormat="1" ht="13">
      <c r="A49" s="172" t="s">
        <v>242</v>
      </c>
      <c r="B49" s="172"/>
      <c r="C49" s="172"/>
      <c r="D49" s="172"/>
      <c r="E49" s="172"/>
      <c r="F49" s="172"/>
      <c r="G49" s="172"/>
      <c r="H49" s="172"/>
      <c r="I49" s="172"/>
      <c r="J49" s="172"/>
      <c r="K49" s="172"/>
      <c r="L49" s="172"/>
    </row>
    <row r="50" spans="1:12" s="116" customFormat="1" ht="13">
      <c r="A50" s="117"/>
      <c r="B50" s="117"/>
      <c r="C50" s="117"/>
      <c r="D50" s="117"/>
      <c r="E50" s="117"/>
      <c r="F50" s="117"/>
      <c r="G50" s="117"/>
      <c r="H50" s="117"/>
      <c r="I50" s="117"/>
      <c r="J50" s="117"/>
      <c r="K50" s="117"/>
      <c r="L50" s="117"/>
    </row>
    <row r="51" spans="1:12" s="116" customFormat="1" ht="16" customHeight="1">
      <c r="A51" s="173" t="s">
        <v>37</v>
      </c>
      <c r="B51" s="173"/>
      <c r="C51" s="173"/>
      <c r="D51" s="173"/>
      <c r="E51" s="173"/>
      <c r="F51" s="173"/>
      <c r="G51" s="173"/>
      <c r="H51" s="173"/>
      <c r="I51" s="173"/>
      <c r="J51" s="173"/>
      <c r="K51" s="173"/>
      <c r="L51" s="173"/>
    </row>
    <row r="52" spans="1:12" s="116" customFormat="1">
      <c r="A52" s="144" t="s">
        <v>239</v>
      </c>
      <c r="B52" s="144"/>
      <c r="C52" s="144"/>
      <c r="D52" s="144"/>
      <c r="E52" s="144"/>
      <c r="F52" s="143" t="s">
        <v>240</v>
      </c>
      <c r="G52" s="143"/>
      <c r="H52" s="143"/>
      <c r="I52" s="143"/>
      <c r="J52" s="143"/>
      <c r="K52" s="143"/>
      <c r="L52" s="143"/>
    </row>
    <row r="53" spans="1:12" ht="15.5">
      <c r="A53" s="3"/>
      <c r="B53" s="3"/>
      <c r="C53" s="3"/>
      <c r="E53" s="17"/>
      <c r="F53" s="17"/>
      <c r="G53" s="17"/>
      <c r="H53" s="17"/>
      <c r="I53" s="17"/>
      <c r="J53" s="17"/>
      <c r="K53" s="38"/>
      <c r="L53" s="38"/>
    </row>
    <row r="54" spans="1:12" ht="16" customHeight="1">
      <c r="A54" s="148" t="s">
        <v>38</v>
      </c>
      <c r="B54" s="148"/>
      <c r="C54" s="148"/>
      <c r="D54" s="148"/>
      <c r="E54" s="148"/>
      <c r="F54" s="148"/>
      <c r="G54" s="148"/>
      <c r="H54" s="148"/>
      <c r="I54" s="148"/>
      <c r="J54" s="148"/>
      <c r="K54" s="148"/>
      <c r="L54" s="148"/>
    </row>
    <row r="55" spans="1:12" s="18" customFormat="1" ht="13">
      <c r="A55" s="147" t="s">
        <v>84</v>
      </c>
      <c r="B55" s="147"/>
      <c r="C55" s="147"/>
      <c r="D55" s="147"/>
      <c r="E55" s="147"/>
      <c r="F55" s="60"/>
      <c r="G55" s="60"/>
    </row>
    <row r="56" spans="1:12" s="18" customFormat="1">
      <c r="A56" s="145" t="s">
        <v>85</v>
      </c>
      <c r="B56" s="145"/>
      <c r="C56" s="145"/>
      <c r="D56" s="145"/>
      <c r="E56" s="145"/>
      <c r="F56" s="60"/>
      <c r="G56" s="60"/>
    </row>
    <row r="57" spans="1:12" s="18" customFormat="1">
      <c r="A57" s="145" t="s">
        <v>86</v>
      </c>
      <c r="B57" s="145"/>
      <c r="C57" s="145"/>
      <c r="D57" s="145"/>
      <c r="E57" s="145"/>
      <c r="F57" s="60"/>
      <c r="G57" s="60"/>
    </row>
    <row r="58" spans="1:12" s="18" customFormat="1" ht="12.5" customHeight="1">
      <c r="A58" s="145" t="s">
        <v>87</v>
      </c>
      <c r="B58" s="145"/>
      <c r="C58" s="145"/>
      <c r="D58" s="145"/>
      <c r="E58" s="145"/>
      <c r="F58" s="145"/>
      <c r="G58" s="145"/>
    </row>
    <row r="59" spans="1:12" s="18" customFormat="1">
      <c r="A59" s="19"/>
      <c r="B59" s="19"/>
      <c r="C59" s="19"/>
      <c r="D59" s="19"/>
      <c r="E59" s="19"/>
    </row>
    <row r="60" spans="1:12" s="18" customFormat="1" ht="13">
      <c r="A60" s="66" t="s">
        <v>123</v>
      </c>
      <c r="B60" s="19"/>
      <c r="C60" s="19"/>
      <c r="D60" s="19"/>
      <c r="E60" s="19"/>
      <c r="F60" s="19"/>
      <c r="G60" s="19"/>
      <c r="H60" s="19"/>
      <c r="I60" s="19"/>
      <c r="J60" s="19"/>
      <c r="K60" s="19"/>
      <c r="L60" s="19"/>
    </row>
    <row r="61" spans="1:12">
      <c r="A61" s="46" t="s">
        <v>81</v>
      </c>
      <c r="B61"/>
      <c r="C61"/>
      <c r="D61"/>
      <c r="E61"/>
    </row>
    <row r="62" spans="1:12">
      <c r="A62" s="46" t="s">
        <v>80</v>
      </c>
      <c r="B62"/>
      <c r="C62"/>
      <c r="D62"/>
      <c r="E62"/>
    </row>
    <row r="63" spans="1:12">
      <c r="A63" s="46" t="s">
        <v>39</v>
      </c>
      <c r="B63"/>
      <c r="C63"/>
      <c r="D63"/>
      <c r="E63"/>
    </row>
    <row r="64" spans="1:12">
      <c r="A64" s="46" t="s">
        <v>82</v>
      </c>
      <c r="B64"/>
      <c r="C64"/>
      <c r="D64"/>
      <c r="E64"/>
    </row>
    <row r="65" spans="1:5">
      <c r="A65" s="46" t="s">
        <v>83</v>
      </c>
      <c r="B65"/>
      <c r="C65"/>
      <c r="D65"/>
      <c r="E65"/>
    </row>
    <row r="66" spans="1:5">
      <c r="A66" s="46" t="s">
        <v>110</v>
      </c>
      <c r="B66"/>
      <c r="C66"/>
      <c r="D66"/>
      <c r="E66"/>
    </row>
    <row r="67" spans="1:5">
      <c r="A67" s="46" t="s">
        <v>92</v>
      </c>
      <c r="B67"/>
      <c r="C67"/>
      <c r="D67"/>
      <c r="E67"/>
    </row>
    <row r="68" spans="1:5">
      <c r="A68" s="46" t="s">
        <v>93</v>
      </c>
      <c r="B68"/>
      <c r="C68"/>
      <c r="D68"/>
      <c r="E68"/>
    </row>
    <row r="69" spans="1:5">
      <c r="A69" s="46" t="s">
        <v>101</v>
      </c>
      <c r="B69"/>
      <c r="C69"/>
      <c r="D69"/>
      <c r="E69"/>
    </row>
    <row r="70" spans="1:5">
      <c r="A70" s="46" t="s">
        <v>102</v>
      </c>
      <c r="B70"/>
      <c r="C70"/>
      <c r="D70"/>
      <c r="E70"/>
    </row>
    <row r="71" spans="1:5">
      <c r="A71" s="46" t="s">
        <v>103</v>
      </c>
      <c r="B71"/>
      <c r="C71"/>
      <c r="D71"/>
      <c r="E71"/>
    </row>
    <row r="72" spans="1:5">
      <c r="A72" s="46" t="s">
        <v>94</v>
      </c>
      <c r="B72"/>
      <c r="C72"/>
      <c r="D72"/>
      <c r="E72"/>
    </row>
    <row r="73" spans="1:5">
      <c r="A73" s="46" t="s">
        <v>104</v>
      </c>
      <c r="B73"/>
      <c r="C73"/>
      <c r="D73"/>
      <c r="E73"/>
    </row>
    <row r="74" spans="1:5">
      <c r="A74" s="46" t="s">
        <v>105</v>
      </c>
      <c r="B74"/>
      <c r="C74"/>
      <c r="D74"/>
      <c r="E74"/>
    </row>
    <row r="75" spans="1:5">
      <c r="A75" s="46" t="s">
        <v>106</v>
      </c>
      <c r="B75"/>
      <c r="C75"/>
      <c r="D75"/>
      <c r="E75"/>
    </row>
    <row r="76" spans="1:5">
      <c r="A76" s="46" t="s">
        <v>95</v>
      </c>
      <c r="B76"/>
      <c r="C76"/>
      <c r="D76"/>
      <c r="E76"/>
    </row>
    <row r="77" spans="1:5">
      <c r="A77" s="46" t="s">
        <v>88</v>
      </c>
      <c r="B77"/>
      <c r="C77"/>
      <c r="D77"/>
      <c r="E77"/>
    </row>
    <row r="78" spans="1:5">
      <c r="A78" s="46" t="s">
        <v>89</v>
      </c>
      <c r="B78"/>
      <c r="C78"/>
      <c r="D78"/>
      <c r="E78"/>
    </row>
    <row r="79" spans="1:5">
      <c r="A79" s="46" t="s">
        <v>90</v>
      </c>
      <c r="B79"/>
      <c r="C79"/>
      <c r="D79"/>
      <c r="E79"/>
    </row>
    <row r="80" spans="1:5">
      <c r="A80" s="46" t="s">
        <v>91</v>
      </c>
      <c r="B80"/>
      <c r="C80"/>
      <c r="D80"/>
      <c r="E80"/>
    </row>
    <row r="81" spans="1:6">
      <c r="A81" s="46" t="s">
        <v>96</v>
      </c>
      <c r="B81"/>
      <c r="C81"/>
      <c r="D81"/>
      <c r="E81"/>
    </row>
    <row r="82" spans="1:6">
      <c r="A82" s="46" t="s">
        <v>97</v>
      </c>
      <c r="B82"/>
      <c r="C82"/>
      <c r="D82"/>
      <c r="E82"/>
    </row>
    <row r="83" spans="1:6">
      <c r="A83" s="46" t="s">
        <v>98</v>
      </c>
      <c r="B83"/>
      <c r="C83"/>
      <c r="D83"/>
      <c r="E83"/>
    </row>
    <row r="84" spans="1:6">
      <c r="A84" s="46" t="s">
        <v>99</v>
      </c>
      <c r="B84"/>
      <c r="C84"/>
      <c r="D84"/>
      <c r="E84"/>
    </row>
    <row r="85" spans="1:6">
      <c r="A85" s="46" t="s">
        <v>100</v>
      </c>
      <c r="B85"/>
      <c r="C85"/>
      <c r="D85"/>
      <c r="E85"/>
    </row>
    <row r="86" spans="1:6">
      <c r="A86" s="46" t="s">
        <v>107</v>
      </c>
      <c r="B86"/>
      <c r="C86"/>
      <c r="D86"/>
      <c r="E86"/>
    </row>
    <row r="87" spans="1:6">
      <c r="A87" s="46" t="s">
        <v>108</v>
      </c>
      <c r="B87"/>
      <c r="C87"/>
      <c r="D87"/>
      <c r="E87"/>
    </row>
    <row r="88" spans="1:6">
      <c r="A88" s="46" t="s">
        <v>109</v>
      </c>
      <c r="B88"/>
      <c r="C88"/>
      <c r="D88"/>
      <c r="E88"/>
    </row>
    <row r="89" spans="1:6">
      <c r="A89" s="46" t="s">
        <v>112</v>
      </c>
      <c r="B89"/>
      <c r="C89"/>
      <c r="D89"/>
      <c r="E89"/>
    </row>
    <row r="90" spans="1:6">
      <c r="A90" s="46" t="s">
        <v>111</v>
      </c>
      <c r="B90"/>
      <c r="C90"/>
      <c r="D90"/>
      <c r="E90"/>
    </row>
    <row r="91" spans="1:6">
      <c r="A91" s="46" t="s">
        <v>40</v>
      </c>
      <c r="B91"/>
      <c r="C91"/>
      <c r="D91"/>
      <c r="E91"/>
    </row>
    <row r="92" spans="1:6">
      <c r="A92" s="46" t="s">
        <v>250</v>
      </c>
      <c r="D92" s="61"/>
      <c r="E92" s="61"/>
      <c r="F92" s="61"/>
    </row>
    <row r="93" spans="1:6">
      <c r="A93" s="61"/>
      <c r="D93" s="61"/>
      <c r="E93" s="61"/>
      <c r="F93" s="61"/>
    </row>
    <row r="94" spans="1:6">
      <c r="A94" s="67" t="s">
        <v>187</v>
      </c>
      <c r="B94"/>
      <c r="C94"/>
      <c r="D94"/>
      <c r="E94"/>
    </row>
    <row r="95" spans="1:6">
      <c r="A95" s="46" t="s">
        <v>116</v>
      </c>
      <c r="B95"/>
      <c r="C95"/>
      <c r="D95"/>
      <c r="E95"/>
    </row>
    <row r="96" spans="1:6">
      <c r="A96" s="46" t="s">
        <v>113</v>
      </c>
      <c r="B96"/>
      <c r="C96"/>
      <c r="D96"/>
      <c r="E96"/>
    </row>
    <row r="97" spans="1:5">
      <c r="A97" s="46" t="s">
        <v>114</v>
      </c>
      <c r="B97"/>
      <c r="C97"/>
      <c r="D97"/>
      <c r="E97"/>
    </row>
    <row r="98" spans="1:5">
      <c r="A98" s="46" t="s">
        <v>115</v>
      </c>
      <c r="B98"/>
      <c r="C98"/>
      <c r="D98"/>
      <c r="E98"/>
    </row>
    <row r="99" spans="1:5">
      <c r="A99" s="136" t="s">
        <v>117</v>
      </c>
      <c r="B99" s="136"/>
    </row>
    <row r="100" spans="1:5">
      <c r="A100" s="46" t="s">
        <v>118</v>
      </c>
      <c r="B100"/>
      <c r="C100"/>
      <c r="D100"/>
      <c r="E100"/>
    </row>
    <row r="101" spans="1:5">
      <c r="A101" s="46" t="s">
        <v>119</v>
      </c>
      <c r="B101"/>
      <c r="C101"/>
      <c r="D101"/>
      <c r="E101"/>
    </row>
    <row r="102" spans="1:5">
      <c r="A102" s="46" t="s">
        <v>120</v>
      </c>
      <c r="B102"/>
      <c r="C102"/>
      <c r="D102"/>
      <c r="E102"/>
    </row>
    <row r="103" spans="1:5">
      <c r="A103" s="46" t="s">
        <v>121</v>
      </c>
      <c r="B103"/>
      <c r="C103"/>
      <c r="D103"/>
      <c r="E103"/>
    </row>
    <row r="104" spans="1:5">
      <c r="A104" s="46"/>
      <c r="B104"/>
      <c r="C104"/>
      <c r="D104"/>
      <c r="E104"/>
    </row>
    <row r="105" spans="1:5" s="63" customFormat="1" ht="13">
      <c r="A105" s="65" t="s">
        <v>122</v>
      </c>
      <c r="B105" s="62"/>
      <c r="C105" s="62"/>
      <c r="D105" s="62"/>
      <c r="E105" s="62"/>
    </row>
    <row r="106" spans="1:5">
      <c r="A106" s="46" t="s">
        <v>41</v>
      </c>
      <c r="B106"/>
      <c r="C106"/>
      <c r="D106"/>
      <c r="E106"/>
    </row>
    <row r="107" spans="1:5">
      <c r="A107" s="46" t="s">
        <v>124</v>
      </c>
      <c r="B107"/>
      <c r="C107"/>
      <c r="D107"/>
      <c r="E107"/>
    </row>
    <row r="108" spans="1:5">
      <c r="A108" s="46" t="s">
        <v>125</v>
      </c>
      <c r="B108"/>
      <c r="C108"/>
      <c r="D108"/>
      <c r="E108"/>
    </row>
    <row r="109" spans="1:5">
      <c r="A109" s="46" t="s">
        <v>126</v>
      </c>
      <c r="B109"/>
      <c r="C109"/>
      <c r="D109"/>
      <c r="E109"/>
    </row>
    <row r="110" spans="1:5">
      <c r="A110" s="46" t="s">
        <v>127</v>
      </c>
      <c r="B110"/>
      <c r="C110"/>
      <c r="D110"/>
      <c r="E110"/>
    </row>
    <row r="111" spans="1:5">
      <c r="A111" s="46" t="s">
        <v>128</v>
      </c>
      <c r="B111"/>
      <c r="C111"/>
      <c r="D111"/>
      <c r="E111"/>
    </row>
    <row r="112" spans="1:5">
      <c r="A112" s="46" t="s">
        <v>42</v>
      </c>
      <c r="B112"/>
      <c r="C112"/>
      <c r="D112"/>
      <c r="E112"/>
    </row>
    <row r="113" spans="1:5">
      <c r="A113" s="46" t="s">
        <v>43</v>
      </c>
      <c r="B113"/>
      <c r="C113"/>
      <c r="D113"/>
      <c r="E113"/>
    </row>
    <row r="114" spans="1:5">
      <c r="A114" s="46" t="s">
        <v>44</v>
      </c>
      <c r="B114" s="48"/>
      <c r="C114" s="48"/>
      <c r="D114" s="48"/>
      <c r="E114"/>
    </row>
    <row r="115" spans="1:5">
      <c r="A115" s="46" t="s">
        <v>45</v>
      </c>
      <c r="B115"/>
      <c r="C115"/>
      <c r="D115"/>
      <c r="E115"/>
    </row>
    <row r="116" spans="1:5">
      <c r="A116" s="46" t="s">
        <v>129</v>
      </c>
      <c r="B116" s="48"/>
      <c r="C116" s="48"/>
      <c r="D116"/>
      <c r="E116"/>
    </row>
    <row r="117" spans="1:5">
      <c r="A117" s="46" t="s">
        <v>46</v>
      </c>
    </row>
    <row r="118" spans="1:5">
      <c r="A118" s="46" t="s">
        <v>130</v>
      </c>
      <c r="B118" s="48"/>
      <c r="C118"/>
      <c r="D118"/>
      <c r="E118"/>
    </row>
    <row r="119" spans="1:5">
      <c r="A119" s="1" t="s">
        <v>131</v>
      </c>
      <c r="B119" s="48"/>
      <c r="C119"/>
      <c r="D119"/>
      <c r="E119"/>
    </row>
    <row r="120" spans="1:5">
      <c r="A120" s="1" t="s">
        <v>132</v>
      </c>
      <c r="B120" s="48"/>
      <c r="C120"/>
      <c r="D120"/>
      <c r="E120"/>
    </row>
    <row r="121" spans="1:5">
      <c r="A121" s="1" t="s">
        <v>133</v>
      </c>
      <c r="B121" s="48"/>
      <c r="C121"/>
      <c r="D121"/>
      <c r="E121"/>
    </row>
    <row r="122" spans="1:5">
      <c r="A122" s="1" t="s">
        <v>134</v>
      </c>
      <c r="B122" s="48"/>
      <c r="C122"/>
      <c r="D122"/>
      <c r="E122"/>
    </row>
    <row r="123" spans="1:5">
      <c r="A123" s="136" t="s">
        <v>135</v>
      </c>
      <c r="B123" s="136"/>
      <c r="C123"/>
      <c r="D123"/>
      <c r="E123"/>
    </row>
    <row r="124" spans="1:5">
      <c r="A124" s="136" t="s">
        <v>136</v>
      </c>
      <c r="B124" s="136"/>
      <c r="C124"/>
      <c r="D124"/>
      <c r="E124"/>
    </row>
    <row r="125" spans="1:5">
      <c r="A125" s="1" t="s">
        <v>137</v>
      </c>
      <c r="B125" s="48"/>
      <c r="C125"/>
      <c r="D125"/>
      <c r="E125"/>
    </row>
    <row r="126" spans="1:5">
      <c r="A126" s="1" t="s">
        <v>138</v>
      </c>
      <c r="B126" s="48"/>
      <c r="C126"/>
      <c r="D126"/>
      <c r="E126"/>
    </row>
    <row r="127" spans="1:5">
      <c r="A127" s="1" t="s">
        <v>139</v>
      </c>
      <c r="B127" s="48"/>
      <c r="C127"/>
      <c r="D127"/>
      <c r="E127"/>
    </row>
    <row r="128" spans="1:5">
      <c r="A128" s="1" t="s">
        <v>140</v>
      </c>
      <c r="B128" s="48"/>
      <c r="C128"/>
      <c r="D128"/>
      <c r="E128"/>
    </row>
    <row r="129" spans="1:5">
      <c r="A129" s="136" t="s">
        <v>141</v>
      </c>
      <c r="B129" s="136"/>
      <c r="C129"/>
      <c r="D129"/>
      <c r="E129"/>
    </row>
    <row r="130" spans="1:5">
      <c r="A130" s="136" t="s">
        <v>142</v>
      </c>
      <c r="B130" s="136"/>
      <c r="C130"/>
      <c r="D130"/>
      <c r="E130"/>
    </row>
    <row r="131" spans="1:5">
      <c r="A131" s="3" t="s">
        <v>143</v>
      </c>
      <c r="B131" s="3"/>
      <c r="C131"/>
      <c r="D131"/>
      <c r="E131"/>
    </row>
    <row r="132" spans="1:5">
      <c r="A132" s="3" t="s">
        <v>144</v>
      </c>
      <c r="B132" s="3"/>
      <c r="C132"/>
      <c r="D132"/>
      <c r="E132"/>
    </row>
    <row r="133" spans="1:5">
      <c r="A133" s="3" t="s">
        <v>145</v>
      </c>
      <c r="B133" s="3"/>
      <c r="C133"/>
      <c r="D133"/>
      <c r="E133"/>
    </row>
    <row r="134" spans="1:5">
      <c r="A134" s="3" t="s">
        <v>146</v>
      </c>
      <c r="B134" s="3"/>
      <c r="C134"/>
      <c r="D134"/>
      <c r="E134"/>
    </row>
    <row r="135" spans="1:5">
      <c r="A135" s="136" t="s">
        <v>147</v>
      </c>
      <c r="B135" s="136"/>
      <c r="C135" s="136"/>
      <c r="D135"/>
      <c r="E135"/>
    </row>
    <row r="136" spans="1:5" ht="12.5" customHeight="1">
      <c r="A136" s="136" t="s">
        <v>148</v>
      </c>
      <c r="B136" s="136"/>
      <c r="C136"/>
      <c r="D136"/>
      <c r="E136"/>
    </row>
    <row r="137" spans="1:5">
      <c r="A137" s="3" t="s">
        <v>149</v>
      </c>
      <c r="B137" s="3"/>
      <c r="C137"/>
      <c r="D137"/>
      <c r="E137"/>
    </row>
    <row r="138" spans="1:5" ht="12.5" customHeight="1">
      <c r="A138" s="136" t="s">
        <v>150</v>
      </c>
      <c r="B138" s="136"/>
      <c r="C138" s="136"/>
      <c r="D138" s="136"/>
      <c r="E138"/>
    </row>
    <row r="139" spans="1:5">
      <c r="A139" s="3" t="s">
        <v>151</v>
      </c>
      <c r="B139" s="3"/>
      <c r="C139"/>
      <c r="D139"/>
      <c r="E139"/>
    </row>
    <row r="140" spans="1:5">
      <c r="A140" s="136" t="s">
        <v>152</v>
      </c>
      <c r="B140" s="136"/>
      <c r="C140" s="136"/>
      <c r="D140" s="1"/>
      <c r="E140"/>
    </row>
    <row r="141" spans="1:5">
      <c r="A141" s="3" t="s">
        <v>153</v>
      </c>
      <c r="B141" s="3"/>
      <c r="C141"/>
      <c r="D141"/>
      <c r="E141"/>
    </row>
    <row r="142" spans="1:5">
      <c r="A142" s="136" t="s">
        <v>154</v>
      </c>
      <c r="B142" s="136"/>
      <c r="C142" s="136"/>
      <c r="D142" s="1"/>
      <c r="E142"/>
    </row>
    <row r="143" spans="1:5">
      <c r="A143" s="136" t="s">
        <v>155</v>
      </c>
      <c r="B143" s="136"/>
      <c r="C143" s="136"/>
      <c r="D143" s="1"/>
      <c r="E143"/>
    </row>
    <row r="144" spans="1:5">
      <c r="A144" s="136" t="s">
        <v>156</v>
      </c>
      <c r="B144" s="136"/>
      <c r="C144" s="136"/>
      <c r="D144"/>
      <c r="E144"/>
    </row>
    <row r="145" spans="1:8" ht="12.5" customHeight="1">
      <c r="A145" s="136" t="s">
        <v>157</v>
      </c>
      <c r="B145" s="136"/>
      <c r="C145" s="136"/>
      <c r="D145"/>
      <c r="E145"/>
    </row>
    <row r="146" spans="1:8">
      <c r="A146" s="136" t="s">
        <v>158</v>
      </c>
      <c r="B146" s="136"/>
      <c r="C146" s="136"/>
      <c r="D146" s="46"/>
      <c r="E146"/>
    </row>
    <row r="147" spans="1:8">
      <c r="A147" s="136" t="s">
        <v>159</v>
      </c>
      <c r="B147" s="136"/>
      <c r="C147" s="136"/>
      <c r="D147" s="69"/>
      <c r="E147"/>
    </row>
    <row r="148" spans="1:8">
      <c r="A148" s="3"/>
      <c r="B148" s="3"/>
      <c r="C148" s="3"/>
      <c r="E148"/>
    </row>
    <row r="149" spans="1:8" ht="13">
      <c r="A149" s="64" t="s">
        <v>160</v>
      </c>
      <c r="B149" s="3"/>
      <c r="C149" s="3"/>
      <c r="E149"/>
    </row>
    <row r="150" spans="1:8">
      <c r="A150" s="136" t="s">
        <v>205</v>
      </c>
      <c r="B150" s="136"/>
      <c r="C150" s="136"/>
      <c r="E150" s="61"/>
      <c r="F150" s="68"/>
    </row>
    <row r="151" spans="1:8">
      <c r="A151" s="136" t="s">
        <v>206</v>
      </c>
      <c r="B151" s="136"/>
      <c r="C151" s="136"/>
      <c r="E151"/>
    </row>
    <row r="152" spans="1:8">
      <c r="A152" s="3" t="s">
        <v>207</v>
      </c>
      <c r="B152" s="3"/>
      <c r="C152"/>
      <c r="E152"/>
    </row>
    <row r="153" spans="1:8">
      <c r="A153" t="s">
        <v>208</v>
      </c>
      <c r="B153" s="3"/>
      <c r="C153"/>
      <c r="D153" s="47"/>
      <c r="E153"/>
    </row>
    <row r="154" spans="1:8">
      <c r="A154" t="s">
        <v>251</v>
      </c>
      <c r="B154" s="3"/>
      <c r="C154"/>
      <c r="D154" s="47"/>
      <c r="E154"/>
    </row>
    <row r="155" spans="1:8">
      <c r="A155" s="3"/>
      <c r="B155" s="3"/>
      <c r="C155"/>
      <c r="D155" s="46"/>
      <c r="E155"/>
    </row>
    <row r="156" spans="1:8" ht="13">
      <c r="A156" s="64" t="s">
        <v>161</v>
      </c>
      <c r="B156" s="3"/>
      <c r="C156"/>
      <c r="D156" s="61"/>
      <c r="E156" s="61"/>
      <c r="F156" s="68"/>
      <c r="G156" s="68"/>
      <c r="H156" s="68"/>
    </row>
    <row r="157" spans="1:8">
      <c r="A157" s="136" t="s">
        <v>209</v>
      </c>
      <c r="B157" s="136"/>
      <c r="C157"/>
      <c r="D157" s="46"/>
      <c r="E157"/>
    </row>
    <row r="158" spans="1:8">
      <c r="A158" s="136" t="s">
        <v>210</v>
      </c>
      <c r="B158" s="136"/>
      <c r="C158"/>
      <c r="D158" s="46"/>
      <c r="E158"/>
    </row>
    <row r="159" spans="1:8">
      <c r="A159" s="136" t="s">
        <v>211</v>
      </c>
      <c r="B159" s="136"/>
      <c r="C159"/>
      <c r="D159" s="1"/>
      <c r="E159" s="61"/>
      <c r="F159" s="68"/>
    </row>
    <row r="160" spans="1:8">
      <c r="A160" s="136" t="s">
        <v>212</v>
      </c>
      <c r="B160" s="136"/>
      <c r="C160"/>
      <c r="D160" s="1"/>
      <c r="E160" s="61"/>
      <c r="F160" s="68"/>
    </row>
    <row r="161" spans="1:5">
      <c r="A161" s="136" t="s">
        <v>213</v>
      </c>
      <c r="B161" s="136"/>
      <c r="C161"/>
      <c r="D161" s="47"/>
      <c r="E161"/>
    </row>
    <row r="162" spans="1:5">
      <c r="A162" s="3" t="s">
        <v>214</v>
      </c>
      <c r="B162" s="3"/>
      <c r="C162"/>
      <c r="D162" s="46"/>
      <c r="E162"/>
    </row>
    <row r="163" spans="1:5">
      <c r="A163" s="136" t="s">
        <v>215</v>
      </c>
      <c r="B163" s="136"/>
      <c r="C163"/>
      <c r="D163" s="46"/>
      <c r="E163"/>
    </row>
    <row r="164" spans="1:5">
      <c r="A164" s="136" t="s">
        <v>216</v>
      </c>
      <c r="B164" s="136"/>
      <c r="C164"/>
      <c r="D164" s="46"/>
      <c r="E164"/>
    </row>
    <row r="165" spans="1:5">
      <c r="A165" s="136" t="s">
        <v>217</v>
      </c>
      <c r="B165" s="136"/>
      <c r="C165" s="48"/>
      <c r="D165" s="46"/>
      <c r="E165"/>
    </row>
    <row r="166" spans="1:5">
      <c r="A166" s="136" t="s">
        <v>204</v>
      </c>
      <c r="B166" s="136"/>
      <c r="D166" s="47"/>
    </row>
    <row r="167" spans="1:5">
      <c r="A167" s="1" t="s">
        <v>203</v>
      </c>
      <c r="B167"/>
      <c r="C167"/>
      <c r="D167" s="46"/>
      <c r="E167"/>
    </row>
    <row r="168" spans="1:5">
      <c r="A168" s="136" t="s">
        <v>202</v>
      </c>
      <c r="B168" s="136"/>
      <c r="C168"/>
      <c r="D168" s="46"/>
      <c r="E168"/>
    </row>
    <row r="169" spans="1:5">
      <c r="A169" s="136" t="s">
        <v>201</v>
      </c>
      <c r="B169" s="136"/>
      <c r="C169"/>
      <c r="D169" s="47"/>
      <c r="E169"/>
    </row>
    <row r="170" spans="1:5">
      <c r="A170" s="136" t="s">
        <v>200</v>
      </c>
      <c r="B170" s="136"/>
      <c r="C170"/>
      <c r="D170" s="46"/>
      <c r="E170"/>
    </row>
    <row r="171" spans="1:5">
      <c r="A171" s="136" t="s">
        <v>199</v>
      </c>
      <c r="B171" s="136"/>
      <c r="C171"/>
      <c r="D171" s="46"/>
      <c r="E171"/>
    </row>
    <row r="172" spans="1:5">
      <c r="A172" s="137" t="s">
        <v>254</v>
      </c>
      <c r="B172" s="137"/>
      <c r="C172" s="48"/>
      <c r="D172" s="46"/>
      <c r="E172" s="48"/>
    </row>
    <row r="173" spans="1:5">
      <c r="A173" s="46" t="s">
        <v>255</v>
      </c>
      <c r="B173" s="135"/>
      <c r="C173" s="48"/>
      <c r="D173" s="46"/>
      <c r="E173" s="48"/>
    </row>
    <row r="174" spans="1:5">
      <c r="A174" s="46" t="s">
        <v>256</v>
      </c>
      <c r="B174" s="135"/>
      <c r="C174" s="48"/>
      <c r="D174" s="46"/>
      <c r="E174" s="48"/>
    </row>
    <row r="175" spans="1:5">
      <c r="A175" s="46"/>
      <c r="B175" s="135"/>
      <c r="C175" s="48"/>
      <c r="D175" s="46"/>
      <c r="E175" s="48"/>
    </row>
    <row r="176" spans="1:5">
      <c r="A176" s="46" t="s">
        <v>257</v>
      </c>
      <c r="B176" s="135"/>
      <c r="C176" s="48"/>
      <c r="D176" s="46"/>
      <c r="E176" s="48"/>
    </row>
    <row r="177" spans="1:5">
      <c r="A177" s="46" t="s">
        <v>258</v>
      </c>
      <c r="B177" s="135"/>
      <c r="C177" s="48"/>
      <c r="D177" s="46"/>
      <c r="E177" s="48"/>
    </row>
    <row r="178" spans="1:5">
      <c r="A178" s="46" t="s">
        <v>259</v>
      </c>
      <c r="B178" s="135"/>
      <c r="C178" s="48"/>
      <c r="D178" s="46"/>
      <c r="E178" s="48"/>
    </row>
    <row r="179" spans="1:5">
      <c r="A179" s="46" t="s">
        <v>260</v>
      </c>
      <c r="B179" s="135"/>
      <c r="C179" s="48"/>
      <c r="D179" s="46"/>
      <c r="E179" s="48"/>
    </row>
    <row r="180" spans="1:5">
      <c r="A180" s="46" t="s">
        <v>261</v>
      </c>
      <c r="B180" s="135"/>
      <c r="C180" s="48"/>
      <c r="D180" s="46"/>
      <c r="E180" s="48"/>
    </row>
    <row r="181" spans="1:5">
      <c r="A181" s="3"/>
      <c r="B181" s="3"/>
      <c r="C181" s="48"/>
      <c r="D181" s="46"/>
      <c r="E181" s="48"/>
    </row>
    <row r="182" spans="1:5" ht="13">
      <c r="A182" s="64" t="s">
        <v>162</v>
      </c>
      <c r="B182"/>
      <c r="C182"/>
      <c r="D182" s="46"/>
      <c r="E182"/>
    </row>
    <row r="183" spans="1:5" ht="13">
      <c r="A183" s="67" t="s">
        <v>163</v>
      </c>
      <c r="B183" s="49"/>
      <c r="C183"/>
      <c r="D183" s="46"/>
      <c r="E183"/>
    </row>
    <row r="184" spans="1:5">
      <c r="A184" s="136" t="s">
        <v>198</v>
      </c>
      <c r="B184" s="136"/>
      <c r="C184"/>
      <c r="D184" s="47"/>
      <c r="E184"/>
    </row>
    <row r="185" spans="1:5">
      <c r="A185" s="136" t="s">
        <v>197</v>
      </c>
      <c r="B185" s="136"/>
      <c r="C185"/>
      <c r="D185" s="46"/>
      <c r="E185"/>
    </row>
    <row r="186" spans="1:5">
      <c r="A186" s="1" t="s">
        <v>196</v>
      </c>
      <c r="B186" s="48"/>
      <c r="C186"/>
      <c r="D186" s="46"/>
      <c r="E186"/>
    </row>
    <row r="187" spans="1:5">
      <c r="A187" s="136" t="s">
        <v>195</v>
      </c>
      <c r="B187" s="136"/>
      <c r="C187"/>
      <c r="D187" s="47"/>
      <c r="E187"/>
    </row>
    <row r="188" spans="1:5">
      <c r="A188" s="136" t="s">
        <v>194</v>
      </c>
      <c r="B188" s="136"/>
      <c r="C188"/>
      <c r="D188" s="46"/>
      <c r="E188"/>
    </row>
    <row r="189" spans="1:5">
      <c r="A189" s="136" t="s">
        <v>193</v>
      </c>
      <c r="B189" s="136"/>
      <c r="C189"/>
      <c r="D189" s="46"/>
      <c r="E189"/>
    </row>
    <row r="190" spans="1:5">
      <c r="A190" s="67" t="s">
        <v>164</v>
      </c>
      <c r="B190" s="67"/>
      <c r="C190"/>
      <c r="D190" s="46"/>
      <c r="E190"/>
    </row>
    <row r="191" spans="1:5">
      <c r="A191" s="136" t="s">
        <v>192</v>
      </c>
      <c r="B191" s="136"/>
      <c r="C191" s="48"/>
      <c r="E191"/>
    </row>
    <row r="192" spans="1:5">
      <c r="A192" s="136" t="s">
        <v>191</v>
      </c>
      <c r="B192" s="136"/>
      <c r="C192"/>
      <c r="D192"/>
      <c r="E192"/>
    </row>
    <row r="193" spans="1:5">
      <c r="A193" s="136" t="s">
        <v>190</v>
      </c>
      <c r="B193" s="136"/>
      <c r="C193"/>
      <c r="D193"/>
      <c r="E193"/>
    </row>
    <row r="194" spans="1:5">
      <c r="A194" s="136" t="s">
        <v>189</v>
      </c>
      <c r="B194" s="136"/>
      <c r="C194"/>
      <c r="D194"/>
      <c r="E194"/>
    </row>
    <row r="195" spans="1:5">
      <c r="A195" s="136" t="s">
        <v>188</v>
      </c>
      <c r="B195" s="136"/>
      <c r="C195"/>
      <c r="D195"/>
      <c r="E195"/>
    </row>
    <row r="196" spans="1:5">
      <c r="B196"/>
      <c r="C196"/>
      <c r="D196"/>
      <c r="E196"/>
    </row>
    <row r="197" spans="1:5" ht="13">
      <c r="A197" s="64" t="s">
        <v>165</v>
      </c>
      <c r="B197"/>
      <c r="C197"/>
      <c r="D197"/>
      <c r="E197"/>
    </row>
    <row r="198" spans="1:5">
      <c r="A198" s="1" t="s">
        <v>184</v>
      </c>
      <c r="B198"/>
      <c r="C198"/>
      <c r="D198"/>
      <c r="E198"/>
    </row>
    <row r="199" spans="1:5">
      <c r="A199" s="1" t="s">
        <v>185</v>
      </c>
      <c r="B199"/>
      <c r="C199"/>
      <c r="D199"/>
      <c r="E199"/>
    </row>
    <row r="200" spans="1:5">
      <c r="A200" s="1" t="s">
        <v>186</v>
      </c>
      <c r="B200"/>
      <c r="C200"/>
      <c r="D200"/>
      <c r="E200"/>
    </row>
    <row r="201" spans="1:5">
      <c r="B201"/>
      <c r="C201"/>
      <c r="D201"/>
      <c r="E201"/>
    </row>
    <row r="202" spans="1:5" ht="13">
      <c r="A202" s="64" t="s">
        <v>166</v>
      </c>
      <c r="B202"/>
      <c r="C202"/>
      <c r="D202"/>
      <c r="E202"/>
    </row>
    <row r="203" spans="1:5">
      <c r="A203" s="1" t="s">
        <v>180</v>
      </c>
      <c r="B203"/>
      <c r="C203"/>
      <c r="D203"/>
      <c r="E203"/>
    </row>
    <row r="204" spans="1:5">
      <c r="A204" s="1" t="s">
        <v>181</v>
      </c>
      <c r="B204" s="48"/>
      <c r="C204" s="48"/>
      <c r="D204"/>
      <c r="E204"/>
    </row>
    <row r="205" spans="1:5">
      <c r="A205" s="1" t="s">
        <v>182</v>
      </c>
      <c r="B205" s="48"/>
      <c r="C205" s="48"/>
      <c r="D205"/>
      <c r="E205"/>
    </row>
    <row r="206" spans="1:5">
      <c r="A206" s="1" t="s">
        <v>183</v>
      </c>
      <c r="B206" s="48"/>
      <c r="C206" s="48"/>
      <c r="D206"/>
      <c r="E206"/>
    </row>
    <row r="207" spans="1:5">
      <c r="B207" s="48"/>
      <c r="C207" s="48"/>
      <c r="D207"/>
      <c r="E207"/>
    </row>
    <row r="208" spans="1:5" ht="13">
      <c r="A208" s="64" t="s">
        <v>167</v>
      </c>
      <c r="B208"/>
      <c r="C208"/>
      <c r="D208"/>
      <c r="E208"/>
    </row>
    <row r="209" spans="1:5">
      <c r="A209" s="1" t="s">
        <v>47</v>
      </c>
      <c r="B209"/>
      <c r="C209"/>
      <c r="D209"/>
      <c r="E209"/>
    </row>
    <row r="210" spans="1:5">
      <c r="A210" s="1" t="s">
        <v>178</v>
      </c>
      <c r="B210" s="48"/>
      <c r="C210"/>
      <c r="D210"/>
      <c r="E210"/>
    </row>
    <row r="211" spans="1:5">
      <c r="A211" s="136" t="s">
        <v>179</v>
      </c>
      <c r="B211" s="136"/>
      <c r="C211"/>
      <c r="D211"/>
      <c r="E211"/>
    </row>
    <row r="212" spans="1:5">
      <c r="B212" s="48"/>
      <c r="C212"/>
      <c r="D212"/>
      <c r="E212"/>
    </row>
    <row r="213" spans="1:5" ht="13">
      <c r="A213" s="64" t="s">
        <v>168</v>
      </c>
      <c r="B213" s="48"/>
      <c r="C213"/>
      <c r="D213"/>
      <c r="E213"/>
    </row>
    <row r="214" spans="1:5">
      <c r="A214" s="1" t="s">
        <v>174</v>
      </c>
      <c r="B214" s="48"/>
      <c r="C214"/>
      <c r="D214"/>
      <c r="E214"/>
    </row>
    <row r="215" spans="1:5">
      <c r="A215" s="1" t="s">
        <v>175</v>
      </c>
      <c r="B215" s="48"/>
      <c r="C215"/>
      <c r="D215"/>
      <c r="E215"/>
    </row>
    <row r="216" spans="1:5">
      <c r="A216" s="1" t="s">
        <v>176</v>
      </c>
      <c r="B216" s="48"/>
      <c r="C216" s="48"/>
      <c r="D216"/>
      <c r="E216"/>
    </row>
    <row r="217" spans="1:5">
      <c r="A217" s="1" t="s">
        <v>177</v>
      </c>
      <c r="B217" s="48"/>
      <c r="C217" s="48"/>
      <c r="D217"/>
      <c r="E217"/>
    </row>
    <row r="218" spans="1:5">
      <c r="A218" s="1" t="s">
        <v>48</v>
      </c>
      <c r="B218" s="48"/>
      <c r="C218" s="48"/>
      <c r="D218"/>
      <c r="E218"/>
    </row>
    <row r="219" spans="1:5">
      <c r="B219" s="48"/>
      <c r="C219" s="48"/>
      <c r="D219"/>
      <c r="E219"/>
    </row>
    <row r="220" spans="1:5" ht="13">
      <c r="A220" s="64" t="s">
        <v>169</v>
      </c>
      <c r="B220"/>
      <c r="C220"/>
      <c r="D220"/>
      <c r="E220"/>
    </row>
    <row r="221" spans="1:5">
      <c r="A221" s="1" t="s">
        <v>170</v>
      </c>
      <c r="B221"/>
      <c r="C221"/>
      <c r="D221"/>
      <c r="E221"/>
    </row>
    <row r="222" spans="1:5">
      <c r="A222" s="1" t="s">
        <v>49</v>
      </c>
      <c r="B222"/>
      <c r="C222"/>
      <c r="D222"/>
      <c r="E222"/>
    </row>
    <row r="223" spans="1:5">
      <c r="A223" s="136" t="s">
        <v>171</v>
      </c>
      <c r="B223" s="136"/>
      <c r="C223"/>
      <c r="D223" s="1"/>
      <c r="E223"/>
    </row>
    <row r="224" spans="1:5">
      <c r="A224" s="136" t="s">
        <v>172</v>
      </c>
      <c r="B224" s="136"/>
      <c r="C224" s="48"/>
      <c r="D224"/>
      <c r="E224"/>
    </row>
    <row r="225" spans="1:9">
      <c r="A225" s="136" t="s">
        <v>173</v>
      </c>
      <c r="B225" s="136"/>
      <c r="C225" s="48"/>
      <c r="D225"/>
      <c r="E225"/>
    </row>
    <row r="226" spans="1:9">
      <c r="A226" t="s">
        <v>252</v>
      </c>
      <c r="D226" s="1"/>
      <c r="E226" s="48"/>
      <c r="F226" s="48"/>
      <c r="G226" s="61"/>
    </row>
    <row r="227" spans="1:9" ht="13">
      <c r="A227" s="46" t="s">
        <v>253</v>
      </c>
      <c r="B227" s="49"/>
      <c r="C227" s="49"/>
      <c r="D227" s="50"/>
      <c r="E227" s="50"/>
      <c r="F227" s="51"/>
      <c r="G227" s="51"/>
      <c r="H227" s="51"/>
      <c r="I227" s="51"/>
    </row>
    <row r="228" spans="1:9">
      <c r="B228" s="48"/>
      <c r="C228" s="48"/>
      <c r="D228"/>
      <c r="E228"/>
    </row>
    <row r="229" spans="1:9">
      <c r="B229" s="48"/>
      <c r="C229" s="48"/>
      <c r="D229"/>
      <c r="E229"/>
    </row>
    <row r="230" spans="1:9">
      <c r="B230" s="48"/>
      <c r="C230" s="48"/>
      <c r="D230"/>
      <c r="E230"/>
    </row>
    <row r="231" spans="1:9" ht="14.5">
      <c r="A231" s="36"/>
      <c r="B231"/>
      <c r="C231"/>
      <c r="D231"/>
      <c r="E231"/>
    </row>
  </sheetData>
  <sheetProtection insertRows="0" deleteRows="0"/>
  <mergeCells count="115">
    <mergeCell ref="A49:L49"/>
    <mergeCell ref="A51:L51"/>
    <mergeCell ref="C30:E30"/>
    <mergeCell ref="C31:E31"/>
    <mergeCell ref="G46:L46"/>
    <mergeCell ref="A2:L2"/>
    <mergeCell ref="J27:L27"/>
    <mergeCell ref="A7:L7"/>
    <mergeCell ref="A8:L8"/>
    <mergeCell ref="A9:L9"/>
    <mergeCell ref="D25:E25"/>
    <mergeCell ref="H25:I25"/>
    <mergeCell ref="A6:L6"/>
    <mergeCell ref="F24:G24"/>
    <mergeCell ref="J25:L25"/>
    <mergeCell ref="F25:G25"/>
    <mergeCell ref="A4:L4"/>
    <mergeCell ref="A10:L10"/>
    <mergeCell ref="A11:L11"/>
    <mergeCell ref="A14:L14"/>
    <mergeCell ref="H27:I27"/>
    <mergeCell ref="H31:I31"/>
    <mergeCell ref="H22:L22"/>
    <mergeCell ref="A20:L20"/>
    <mergeCell ref="A15:L15"/>
    <mergeCell ref="A12:L12"/>
    <mergeCell ref="A13:L13"/>
    <mergeCell ref="A16:L16"/>
    <mergeCell ref="A17:L17"/>
    <mergeCell ref="A18:L18"/>
    <mergeCell ref="A19:L19"/>
    <mergeCell ref="A21:B21"/>
    <mergeCell ref="A22:B22"/>
    <mergeCell ref="H21:L21"/>
    <mergeCell ref="E21:F21"/>
    <mergeCell ref="C21:D21"/>
    <mergeCell ref="C22:D22"/>
    <mergeCell ref="E22:F22"/>
    <mergeCell ref="J28:L28"/>
    <mergeCell ref="A124:B124"/>
    <mergeCell ref="A55:E55"/>
    <mergeCell ref="A57:E57"/>
    <mergeCell ref="A54:L54"/>
    <mergeCell ref="A23:L23"/>
    <mergeCell ref="A26:L26"/>
    <mergeCell ref="A29:L29"/>
    <mergeCell ref="A33:L33"/>
    <mergeCell ref="H30:I30"/>
    <mergeCell ref="H28:I28"/>
    <mergeCell ref="D27:E27"/>
    <mergeCell ref="J24:L24"/>
    <mergeCell ref="D28:E28"/>
    <mergeCell ref="J31:L31"/>
    <mergeCell ref="J30:L30"/>
    <mergeCell ref="D24:E24"/>
    <mergeCell ref="K32:L32"/>
    <mergeCell ref="A32:J32"/>
    <mergeCell ref="H24:I24"/>
    <mergeCell ref="F28:G28"/>
    <mergeCell ref="A56:E56"/>
    <mergeCell ref="A48:L48"/>
    <mergeCell ref="A31:B31"/>
    <mergeCell ref="F27:G27"/>
    <mergeCell ref="A30:B30"/>
    <mergeCell ref="A46:B46"/>
    <mergeCell ref="D46:E46"/>
    <mergeCell ref="F30:G30"/>
    <mergeCell ref="F31:G31"/>
    <mergeCell ref="A140:C140"/>
    <mergeCell ref="A151:C151"/>
    <mergeCell ref="A145:C145"/>
    <mergeCell ref="A150:C150"/>
    <mergeCell ref="A142:C142"/>
    <mergeCell ref="A144:C144"/>
    <mergeCell ref="A146:C146"/>
    <mergeCell ref="A147:C147"/>
    <mergeCell ref="A143:C143"/>
    <mergeCell ref="F52:L52"/>
    <mergeCell ref="A52:E52"/>
    <mergeCell ref="A129:B129"/>
    <mergeCell ref="A130:B130"/>
    <mergeCell ref="A136:B136"/>
    <mergeCell ref="A135:C135"/>
    <mergeCell ref="A58:G58"/>
    <mergeCell ref="A99:B99"/>
    <mergeCell ref="A123:B123"/>
    <mergeCell ref="A138:D138"/>
    <mergeCell ref="A185:B185"/>
    <mergeCell ref="A187:B187"/>
    <mergeCell ref="A188:B188"/>
    <mergeCell ref="A189:B189"/>
    <mergeCell ref="A169:B169"/>
    <mergeCell ref="A170:B170"/>
    <mergeCell ref="A171:B171"/>
    <mergeCell ref="A172:B172"/>
    <mergeCell ref="A184:B184"/>
    <mergeCell ref="A163:B163"/>
    <mergeCell ref="A164:B164"/>
    <mergeCell ref="A165:B165"/>
    <mergeCell ref="A166:B166"/>
    <mergeCell ref="A168:B168"/>
    <mergeCell ref="A157:B157"/>
    <mergeCell ref="A158:B158"/>
    <mergeCell ref="A159:B159"/>
    <mergeCell ref="A160:B160"/>
    <mergeCell ref="A161:B161"/>
    <mergeCell ref="A223:B223"/>
    <mergeCell ref="A224:B224"/>
    <mergeCell ref="A225:B225"/>
    <mergeCell ref="A211:B211"/>
    <mergeCell ref="A191:B191"/>
    <mergeCell ref="A192:B192"/>
    <mergeCell ref="A193:B193"/>
    <mergeCell ref="A194:B194"/>
    <mergeCell ref="A195:B195"/>
  </mergeCells>
  <dataValidations count="2">
    <dataValidation type="list" allowBlank="1" showInputMessage="1" showErrorMessage="1" sqref="C22" xr:uid="{00000000-0002-0000-0000-000000000000}">
      <formula1>RegType</formula1>
    </dataValidation>
    <dataValidation type="list" allowBlank="1" showInputMessage="1" sqref="A36:A45" xr:uid="{00000000-0002-0000-0000-000001000000}">
      <formula1>$A$61:$A$231</formula1>
    </dataValidation>
  </dataValidations>
  <printOptions horizontalCentered="1"/>
  <pageMargins left="0.25" right="0.25" top="0.25" bottom="0.25" header="0.3" footer="0.3"/>
  <pageSetup scale="68" fitToHeight="5" orientation="landscape" r:id="rId1"/>
  <rowBreaks count="1" manualBreakCount="1">
    <brk id="13"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893CFA5-3691-4584-87D9-77D70AF60034}">
          <x14:formula1>
            <xm:f>'Drop Down Key'!$A$15:$A$17</xm:f>
          </x14:formula1>
          <xm:sqref>K32</xm:sqref>
        </x14:dataValidation>
        <x14:dataValidation type="list" allowBlank="1" showInputMessage="1" xr:uid="{7E7FEDD1-9EFC-45FD-8A91-E4EA600B8481}">
          <x14:formula1>
            <xm:f>'Drop Down Key'!$A$7:$A$12</xm:f>
          </x14:formula1>
          <xm:sqref>A31:B31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O37"/>
  <sheetViews>
    <sheetView zoomScaleNormal="100" workbookViewId="0">
      <selection activeCell="Y32" sqref="Y32"/>
    </sheetView>
  </sheetViews>
  <sheetFormatPr defaultColWidth="9" defaultRowHeight="17.149999999999999" customHeight="1"/>
  <cols>
    <col min="1" max="5" width="22" style="8" customWidth="1"/>
    <col min="6" max="11" width="9" style="8"/>
    <col min="12" max="12" width="11" style="8" bestFit="1" customWidth="1"/>
    <col min="13" max="18" width="9" style="8"/>
    <col min="19" max="24" width="14" style="8" customWidth="1"/>
    <col min="25" max="25" width="37" style="8" customWidth="1"/>
    <col min="26" max="36" width="9" style="8"/>
    <col min="37" max="37" width="9" style="130"/>
    <col min="38" max="38" width="9" style="8"/>
    <col min="39" max="39" width="32.81640625" style="8" bestFit="1" customWidth="1"/>
    <col min="40" max="16384" width="9" style="8"/>
  </cols>
  <sheetData>
    <row r="1" spans="1:41" ht="17.149999999999999" customHeight="1" thickBot="1">
      <c r="A1" s="184" t="s">
        <v>50</v>
      </c>
      <c r="B1" s="185"/>
      <c r="C1" s="185"/>
      <c r="D1" s="185"/>
      <c r="E1" s="185"/>
      <c r="F1" s="186" t="s">
        <v>51</v>
      </c>
      <c r="G1" s="186"/>
      <c r="H1" s="186"/>
      <c r="I1" s="186"/>
      <c r="J1" s="186"/>
      <c r="K1" s="186"/>
      <c r="L1" s="186"/>
      <c r="M1" s="186" t="s">
        <v>52</v>
      </c>
      <c r="N1" s="186"/>
      <c r="O1" s="186"/>
      <c r="P1" s="186"/>
      <c r="Q1" s="186"/>
      <c r="R1" s="186"/>
      <c r="S1" s="186"/>
      <c r="T1" s="190" t="s">
        <v>64</v>
      </c>
      <c r="U1" s="191"/>
      <c r="V1" s="191"/>
      <c r="W1" s="191"/>
      <c r="X1" s="192"/>
      <c r="Y1" s="58"/>
      <c r="Z1" s="187" t="s">
        <v>53</v>
      </c>
      <c r="AA1" s="188"/>
      <c r="AB1" s="188"/>
      <c r="AC1" s="188"/>
      <c r="AD1" s="188"/>
      <c r="AE1" s="188"/>
      <c r="AF1" s="188"/>
      <c r="AG1" s="189"/>
      <c r="AH1" s="13"/>
      <c r="AI1" s="13"/>
      <c r="AJ1" s="13"/>
      <c r="AK1" s="127"/>
      <c r="AL1" s="13"/>
      <c r="AM1" s="13"/>
    </row>
    <row r="2" spans="1:41" ht="17.149999999999999" customHeight="1" thickBot="1">
      <c r="A2" s="20" t="s">
        <v>54</v>
      </c>
      <c r="B2" s="20" t="s">
        <v>6</v>
      </c>
      <c r="C2" s="20" t="s">
        <v>67</v>
      </c>
      <c r="D2" s="20" t="s">
        <v>70</v>
      </c>
      <c r="E2" s="22" t="s">
        <v>55</v>
      </c>
      <c r="F2" s="23" t="s">
        <v>9</v>
      </c>
      <c r="G2" s="23" t="s">
        <v>10</v>
      </c>
      <c r="H2" s="21" t="s">
        <v>18</v>
      </c>
      <c r="I2" s="21" t="s">
        <v>12</v>
      </c>
      <c r="J2" s="21" t="s">
        <v>13</v>
      </c>
      <c r="K2" s="21" t="s">
        <v>20</v>
      </c>
      <c r="L2" s="21" t="s">
        <v>56</v>
      </c>
      <c r="M2" s="21" t="s">
        <v>9</v>
      </c>
      <c r="N2" s="21" t="s">
        <v>10</v>
      </c>
      <c r="O2" s="21" t="s">
        <v>57</v>
      </c>
      <c r="P2" s="21" t="s">
        <v>12</v>
      </c>
      <c r="Q2" s="21" t="s">
        <v>13</v>
      </c>
      <c r="R2" s="21" t="s">
        <v>20</v>
      </c>
      <c r="S2" s="21" t="s">
        <v>56</v>
      </c>
      <c r="T2" s="22" t="s">
        <v>16</v>
      </c>
      <c r="U2" s="24" t="s">
        <v>17</v>
      </c>
      <c r="V2" s="23" t="s">
        <v>18</v>
      </c>
      <c r="W2" s="22" t="s">
        <v>19</v>
      </c>
      <c r="X2" s="25" t="s">
        <v>20</v>
      </c>
      <c r="Y2" s="59" t="s">
        <v>71</v>
      </c>
      <c r="Z2" s="26" t="s">
        <v>58</v>
      </c>
      <c r="AA2" s="27" t="s">
        <v>59</v>
      </c>
      <c r="AB2" s="27" t="s">
        <v>21</v>
      </c>
      <c r="AC2" s="28" t="s">
        <v>22</v>
      </c>
      <c r="AD2" s="28" t="s">
        <v>23</v>
      </c>
      <c r="AE2" s="29" t="s">
        <v>24</v>
      </c>
      <c r="AF2" s="27" t="s">
        <v>25</v>
      </c>
      <c r="AG2" s="27" t="s">
        <v>26</v>
      </c>
      <c r="AH2" s="29" t="s">
        <v>27</v>
      </c>
      <c r="AI2" s="29" t="s">
        <v>28</v>
      </c>
      <c r="AJ2" s="29" t="s">
        <v>241</v>
      </c>
      <c r="AK2" s="128" t="s">
        <v>247</v>
      </c>
      <c r="AL2" s="29" t="s">
        <v>29</v>
      </c>
      <c r="AM2" s="16" t="s">
        <v>249</v>
      </c>
      <c r="AN2" s="30" t="s">
        <v>60</v>
      </c>
      <c r="AO2" s="30" t="s">
        <v>61</v>
      </c>
    </row>
    <row r="3" spans="1:41" s="9" customFormat="1" ht="17.149999999999999" customHeight="1">
      <c r="A3" s="31">
        <f>'WINE COMPETITION'!$A$22</f>
        <v>0</v>
      </c>
      <c r="B3" s="31" t="str">
        <f>'WINE COMPETITION'!$C$22</f>
        <v>Select from drop down list:</v>
      </c>
      <c r="C3" s="31">
        <f>'WINE COMPETITION'!$E$22</f>
        <v>0</v>
      </c>
      <c r="D3" s="32">
        <f>'WINE COMPETITION'!$G$22</f>
        <v>0</v>
      </c>
      <c r="E3" s="31">
        <f>'WINE COMPETITION'!$H$22</f>
        <v>0</v>
      </c>
      <c r="F3" s="31">
        <f>'WINE COMPETITION'!$A$25</f>
        <v>0</v>
      </c>
      <c r="G3" s="31">
        <f>'WINE COMPETITION'!$B$25</f>
        <v>0</v>
      </c>
      <c r="H3" s="32">
        <f>'WINE COMPETITION'!$C$25</f>
        <v>0</v>
      </c>
      <c r="I3" s="31">
        <f>'WINE COMPETITION'!$D$25</f>
        <v>0</v>
      </c>
      <c r="J3" s="32">
        <f>'WINE COMPETITION'!$F$25</f>
        <v>0</v>
      </c>
      <c r="K3" s="33">
        <f>'WINE COMPETITION'!$H$25</f>
        <v>0</v>
      </c>
      <c r="L3" s="9">
        <f>'WINE COMPETITION'!$J$25</f>
        <v>0</v>
      </c>
      <c r="M3" s="31">
        <f>'WINE COMPETITION'!$A$28</f>
        <v>0</v>
      </c>
      <c r="N3" s="31">
        <f>'WINE COMPETITION'!$B$28</f>
        <v>0</v>
      </c>
      <c r="O3" s="31">
        <f>'WINE COMPETITION'!$C$28</f>
        <v>0</v>
      </c>
      <c r="P3" s="31">
        <f>'WINE COMPETITION'!$D$28</f>
        <v>0</v>
      </c>
      <c r="Q3" s="32">
        <f>'WINE COMPETITION'!$F$28</f>
        <v>0</v>
      </c>
      <c r="R3" s="33">
        <f>'WINE COMPETITION'!$H$28</f>
        <v>0</v>
      </c>
      <c r="S3" s="33">
        <f>'WINE COMPETITION'!$J$28</f>
        <v>0</v>
      </c>
      <c r="T3" s="33" t="str">
        <f>'WINE COMPETITION'!$A$31</f>
        <v>Select from drop down list or type in cell</v>
      </c>
      <c r="U3" s="33">
        <f>'WINE COMPETITION'!C31</f>
        <v>0</v>
      </c>
      <c r="V3" s="33">
        <f>'WINE COMPETITION'!$F$31</f>
        <v>0</v>
      </c>
      <c r="W3" s="33">
        <f>'WINE COMPETITION'!$H$31</f>
        <v>0</v>
      </c>
      <c r="X3" s="33">
        <f>'WINE COMPETITION'!$J$31</f>
        <v>0</v>
      </c>
      <c r="Y3" s="33" t="str">
        <f>'WINE COMPETITION'!$A$31</f>
        <v>Select from drop down list or type in cell</v>
      </c>
      <c r="Z3" s="31" t="str">
        <f>'WINE COMPETITION'!A36</f>
        <v>Select from drop down list</v>
      </c>
      <c r="AA3" s="31">
        <f>'WINE COMPETITION'!B36</f>
        <v>0</v>
      </c>
      <c r="AB3" s="34">
        <f>'WINE COMPETITION'!C36</f>
        <v>0</v>
      </c>
      <c r="AC3" s="34">
        <f>'WINE COMPETITION'!D36</f>
        <v>0</v>
      </c>
      <c r="AD3" s="34">
        <f>'WINE COMPETITION'!E36</f>
        <v>0</v>
      </c>
      <c r="AE3" s="31">
        <f>'WINE COMPETITION'!F36</f>
        <v>0</v>
      </c>
      <c r="AF3" s="31">
        <f>'WINE COMPETITION'!G36</f>
        <v>0</v>
      </c>
      <c r="AG3" s="9">
        <f>'WINE COMPETITION'!H36</f>
        <v>0</v>
      </c>
      <c r="AH3" s="10">
        <f>'WINE COMPETITION'!I36</f>
        <v>0</v>
      </c>
      <c r="AI3" s="35">
        <f>'WINE COMPETITION'!J36</f>
        <v>0</v>
      </c>
      <c r="AJ3" s="131">
        <f>'WINE COMPETITION'!K36</f>
        <v>0</v>
      </c>
      <c r="AK3" s="129">
        <f>'WINE COMPETITION'!L36</f>
        <v>0</v>
      </c>
      <c r="AL3" s="9">
        <f>'WINE COMPETITION'!M36</f>
        <v>0</v>
      </c>
      <c r="AM3" s="9" t="str">
        <f>'WINE COMPETITION'!N36</f>
        <v xml:space="preserve">  , , , , , $</v>
      </c>
      <c r="AN3" s="9">
        <f>'WINE COMPETITION'!C46</f>
        <v>0</v>
      </c>
      <c r="AO3" s="9">
        <f>'WINE COMPETITION'!F46</f>
        <v>0</v>
      </c>
    </row>
    <row r="4" spans="1:41" s="9" customFormat="1" ht="17.149999999999999" customHeight="1">
      <c r="A4" s="31">
        <f>'WINE COMPETITION'!$A$22</f>
        <v>0</v>
      </c>
      <c r="B4" s="31" t="str">
        <f>'WINE COMPETITION'!$C$22</f>
        <v>Select from drop down list:</v>
      </c>
      <c r="C4" s="31">
        <f>'WINE COMPETITION'!$E$22</f>
        <v>0</v>
      </c>
      <c r="D4" s="32">
        <f>'WINE COMPETITION'!$G$22</f>
        <v>0</v>
      </c>
      <c r="E4" s="31">
        <f>'WINE COMPETITION'!$H$22</f>
        <v>0</v>
      </c>
      <c r="F4" s="31">
        <f>'WINE COMPETITION'!$A$25</f>
        <v>0</v>
      </c>
      <c r="G4" s="31">
        <f>'WINE COMPETITION'!$B$25</f>
        <v>0</v>
      </c>
      <c r="H4" s="32">
        <f>'WINE COMPETITION'!$C$25</f>
        <v>0</v>
      </c>
      <c r="I4" s="31">
        <f>'WINE COMPETITION'!$D$25</f>
        <v>0</v>
      </c>
      <c r="J4" s="32">
        <f>'WINE COMPETITION'!$F$25</f>
        <v>0</v>
      </c>
      <c r="K4" s="33">
        <f>'WINE COMPETITION'!$H$25</f>
        <v>0</v>
      </c>
      <c r="L4" s="9">
        <f>'WINE COMPETITION'!$J$25</f>
        <v>0</v>
      </c>
      <c r="M4" s="31">
        <f>'WINE COMPETITION'!$A$28</f>
        <v>0</v>
      </c>
      <c r="N4" s="31">
        <f>'WINE COMPETITION'!$B$28</f>
        <v>0</v>
      </c>
      <c r="O4" s="31">
        <f>'WINE COMPETITION'!$C$28</f>
        <v>0</v>
      </c>
      <c r="P4" s="31">
        <f>'WINE COMPETITION'!$D$28</f>
        <v>0</v>
      </c>
      <c r="Q4" s="32">
        <f>'WINE COMPETITION'!$F$28</f>
        <v>0</v>
      </c>
      <c r="R4" s="33">
        <f>'WINE COMPETITION'!$H$28</f>
        <v>0</v>
      </c>
      <c r="S4" s="33">
        <f>'WINE COMPETITION'!$J$28</f>
        <v>0</v>
      </c>
      <c r="T4" s="33" t="str">
        <f>'WINE COMPETITION'!$A$31</f>
        <v>Select from drop down list or type in cell</v>
      </c>
      <c r="U4" s="33">
        <f>'WINE COMPETITION'!C31</f>
        <v>0</v>
      </c>
      <c r="V4" s="33">
        <f>'WINE COMPETITION'!$F$31</f>
        <v>0</v>
      </c>
      <c r="W4" s="33">
        <f>'WINE COMPETITION'!$H$31</f>
        <v>0</v>
      </c>
      <c r="X4" s="33">
        <f>'WINE COMPETITION'!$J$31</f>
        <v>0</v>
      </c>
      <c r="Y4" s="33" t="str">
        <f>'WINE COMPETITION'!$A$31</f>
        <v>Select from drop down list or type in cell</v>
      </c>
      <c r="Z4" s="31" t="str">
        <f>'WINE COMPETITION'!A37</f>
        <v>Select from drop down list</v>
      </c>
      <c r="AA4" s="31">
        <f>'WINE COMPETITION'!B37</f>
        <v>0</v>
      </c>
      <c r="AB4" s="34">
        <f>'WINE COMPETITION'!C37</f>
        <v>0</v>
      </c>
      <c r="AC4" s="34">
        <f>'WINE COMPETITION'!D37</f>
        <v>0</v>
      </c>
      <c r="AD4" s="34">
        <f>'WINE COMPETITION'!E37</f>
        <v>0</v>
      </c>
      <c r="AE4" s="31">
        <f>'WINE COMPETITION'!F37</f>
        <v>0</v>
      </c>
      <c r="AF4" s="31">
        <f>'WINE COMPETITION'!G37</f>
        <v>0</v>
      </c>
      <c r="AG4" s="9">
        <f>'WINE COMPETITION'!H37</f>
        <v>0</v>
      </c>
      <c r="AH4" s="10">
        <f>'WINE COMPETITION'!I37</f>
        <v>0</v>
      </c>
      <c r="AI4" s="35">
        <f>'WINE COMPETITION'!J37</f>
        <v>0</v>
      </c>
      <c r="AJ4" s="131">
        <f>'WINE COMPETITION'!K37</f>
        <v>0</v>
      </c>
      <c r="AK4" s="129">
        <f>'WINE COMPETITION'!L37</f>
        <v>0</v>
      </c>
      <c r="AL4" s="9">
        <f>'WINE COMPETITION'!M37</f>
        <v>0</v>
      </c>
      <c r="AM4" s="9" t="str">
        <f>'WINE COMPETITION'!N37</f>
        <v xml:space="preserve">  , , , , , $</v>
      </c>
    </row>
    <row r="5" spans="1:41" s="9" customFormat="1" ht="17.149999999999999" customHeight="1">
      <c r="A5" s="31">
        <f>'WINE COMPETITION'!$A$22</f>
        <v>0</v>
      </c>
      <c r="B5" s="31" t="str">
        <f>'WINE COMPETITION'!$C$22</f>
        <v>Select from drop down list:</v>
      </c>
      <c r="C5" s="31">
        <f>'WINE COMPETITION'!$E$22</f>
        <v>0</v>
      </c>
      <c r="D5" s="32">
        <f>'WINE COMPETITION'!$G$22</f>
        <v>0</v>
      </c>
      <c r="E5" s="31">
        <f>'WINE COMPETITION'!$H$22</f>
        <v>0</v>
      </c>
      <c r="F5" s="31">
        <f>'WINE COMPETITION'!$A$25</f>
        <v>0</v>
      </c>
      <c r="G5" s="31">
        <f>'WINE COMPETITION'!$B$25</f>
        <v>0</v>
      </c>
      <c r="H5" s="32">
        <f>'WINE COMPETITION'!$C$25</f>
        <v>0</v>
      </c>
      <c r="I5" s="31">
        <f>'WINE COMPETITION'!$D$25</f>
        <v>0</v>
      </c>
      <c r="J5" s="32">
        <f>'WINE COMPETITION'!$F$25</f>
        <v>0</v>
      </c>
      <c r="K5" s="33">
        <f>'WINE COMPETITION'!$H$25</f>
        <v>0</v>
      </c>
      <c r="L5" s="9">
        <f>'WINE COMPETITION'!$J$25</f>
        <v>0</v>
      </c>
      <c r="M5" s="31">
        <f>'WINE COMPETITION'!$A$28</f>
        <v>0</v>
      </c>
      <c r="N5" s="31">
        <f>'WINE COMPETITION'!$B$28</f>
        <v>0</v>
      </c>
      <c r="O5" s="31">
        <f>'WINE COMPETITION'!$C$28</f>
        <v>0</v>
      </c>
      <c r="P5" s="31">
        <f>'WINE COMPETITION'!$D$28</f>
        <v>0</v>
      </c>
      <c r="Q5" s="32">
        <f>'WINE COMPETITION'!$F$28</f>
        <v>0</v>
      </c>
      <c r="R5" s="33">
        <f>'WINE COMPETITION'!$H$28</f>
        <v>0</v>
      </c>
      <c r="S5" s="33">
        <f>'WINE COMPETITION'!$J$28</f>
        <v>0</v>
      </c>
      <c r="T5" s="33" t="str">
        <f>'WINE COMPETITION'!$A$31</f>
        <v>Select from drop down list or type in cell</v>
      </c>
      <c r="U5" s="33">
        <f>'WINE COMPETITION'!C31</f>
        <v>0</v>
      </c>
      <c r="V5" s="33">
        <f>'WINE COMPETITION'!$F$31</f>
        <v>0</v>
      </c>
      <c r="W5" s="33">
        <f>'WINE COMPETITION'!$H$31</f>
        <v>0</v>
      </c>
      <c r="X5" s="33">
        <f>'WINE COMPETITION'!$J$31</f>
        <v>0</v>
      </c>
      <c r="Y5" s="33" t="str">
        <f>'WINE COMPETITION'!$A$31</f>
        <v>Select from drop down list or type in cell</v>
      </c>
      <c r="Z5" s="31" t="str">
        <f>'WINE COMPETITION'!A38</f>
        <v>Select from drop down list</v>
      </c>
      <c r="AA5" s="31">
        <f>'WINE COMPETITION'!B38</f>
        <v>0</v>
      </c>
      <c r="AB5" s="34">
        <f>'WINE COMPETITION'!C38</f>
        <v>0</v>
      </c>
      <c r="AC5" s="34">
        <f>'WINE COMPETITION'!D38</f>
        <v>0</v>
      </c>
      <c r="AD5" s="34">
        <f>'WINE COMPETITION'!E38</f>
        <v>0</v>
      </c>
      <c r="AE5" s="31">
        <f>'WINE COMPETITION'!F38</f>
        <v>0</v>
      </c>
      <c r="AF5" s="31">
        <f>'WINE COMPETITION'!G38</f>
        <v>0</v>
      </c>
      <c r="AG5" s="9">
        <f>'WINE COMPETITION'!H38</f>
        <v>0</v>
      </c>
      <c r="AH5" s="10">
        <f>'WINE COMPETITION'!I38</f>
        <v>0</v>
      </c>
      <c r="AI5" s="35">
        <f>'WINE COMPETITION'!J38</f>
        <v>0</v>
      </c>
      <c r="AJ5" s="131">
        <f>'WINE COMPETITION'!K38</f>
        <v>0</v>
      </c>
      <c r="AK5" s="129">
        <f>'WINE COMPETITION'!L38</f>
        <v>0</v>
      </c>
      <c r="AL5" s="9">
        <f>'WINE COMPETITION'!M38</f>
        <v>0</v>
      </c>
      <c r="AM5" s="9" t="str">
        <f>'WINE COMPETITION'!N38</f>
        <v xml:space="preserve">  , , , , , $</v>
      </c>
    </row>
    <row r="6" spans="1:41" s="9" customFormat="1" ht="17.149999999999999" customHeight="1">
      <c r="A6" s="31">
        <f>'WINE COMPETITION'!$A$22</f>
        <v>0</v>
      </c>
      <c r="B6" s="31" t="str">
        <f>'WINE COMPETITION'!$C$22</f>
        <v>Select from drop down list:</v>
      </c>
      <c r="C6" s="31">
        <f>'WINE COMPETITION'!$E$22</f>
        <v>0</v>
      </c>
      <c r="D6" s="32">
        <f>'WINE COMPETITION'!$G$22</f>
        <v>0</v>
      </c>
      <c r="E6" s="31">
        <f>'WINE COMPETITION'!$H$22</f>
        <v>0</v>
      </c>
      <c r="F6" s="31">
        <f>'WINE COMPETITION'!$A$25</f>
        <v>0</v>
      </c>
      <c r="G6" s="31">
        <f>'WINE COMPETITION'!$B$25</f>
        <v>0</v>
      </c>
      <c r="H6" s="32">
        <f>'WINE COMPETITION'!$C$25</f>
        <v>0</v>
      </c>
      <c r="I6" s="31">
        <f>'WINE COMPETITION'!$D$25</f>
        <v>0</v>
      </c>
      <c r="J6" s="32">
        <f>'WINE COMPETITION'!$F$25</f>
        <v>0</v>
      </c>
      <c r="K6" s="33">
        <f>'WINE COMPETITION'!$H$25</f>
        <v>0</v>
      </c>
      <c r="L6" s="9">
        <f>'WINE COMPETITION'!$J$25</f>
        <v>0</v>
      </c>
      <c r="M6" s="31">
        <f>'WINE COMPETITION'!$A$28</f>
        <v>0</v>
      </c>
      <c r="N6" s="31">
        <f>'WINE COMPETITION'!$B$28</f>
        <v>0</v>
      </c>
      <c r="O6" s="31">
        <f>'WINE COMPETITION'!$C$28</f>
        <v>0</v>
      </c>
      <c r="P6" s="31">
        <f>'WINE COMPETITION'!$D$28</f>
        <v>0</v>
      </c>
      <c r="Q6" s="32">
        <f>'WINE COMPETITION'!$F$28</f>
        <v>0</v>
      </c>
      <c r="R6" s="33">
        <f>'WINE COMPETITION'!$H$28</f>
        <v>0</v>
      </c>
      <c r="S6" s="33">
        <f>'WINE COMPETITION'!$J$28</f>
        <v>0</v>
      </c>
      <c r="T6" s="33" t="str">
        <f>'WINE COMPETITION'!$A$31</f>
        <v>Select from drop down list or type in cell</v>
      </c>
      <c r="U6" s="33">
        <f>'WINE COMPETITION'!C31</f>
        <v>0</v>
      </c>
      <c r="V6" s="33">
        <f>'WINE COMPETITION'!$F$31</f>
        <v>0</v>
      </c>
      <c r="W6" s="33">
        <f>'WINE COMPETITION'!$H$31</f>
        <v>0</v>
      </c>
      <c r="X6" s="33">
        <f>'WINE COMPETITION'!$J$31</f>
        <v>0</v>
      </c>
      <c r="Y6" s="33" t="str">
        <f>'WINE COMPETITION'!$A$31</f>
        <v>Select from drop down list or type in cell</v>
      </c>
      <c r="Z6" s="31" t="str">
        <f>'WINE COMPETITION'!A39</f>
        <v>Select from drop down list</v>
      </c>
      <c r="AA6" s="31">
        <f>'WINE COMPETITION'!B39</f>
        <v>0</v>
      </c>
      <c r="AB6" s="34">
        <f>'WINE COMPETITION'!C39</f>
        <v>0</v>
      </c>
      <c r="AC6" s="34">
        <f>'WINE COMPETITION'!D39</f>
        <v>0</v>
      </c>
      <c r="AD6" s="34">
        <f>'WINE COMPETITION'!E39</f>
        <v>0</v>
      </c>
      <c r="AE6" s="31">
        <f>'WINE COMPETITION'!F39</f>
        <v>0</v>
      </c>
      <c r="AF6" s="31">
        <f>'WINE COMPETITION'!G39</f>
        <v>0</v>
      </c>
      <c r="AG6" s="9">
        <f>'WINE COMPETITION'!H39</f>
        <v>0</v>
      </c>
      <c r="AH6" s="10">
        <f>'WINE COMPETITION'!I39</f>
        <v>0</v>
      </c>
      <c r="AI6" s="35">
        <f>'WINE COMPETITION'!J39</f>
        <v>0</v>
      </c>
      <c r="AJ6" s="131">
        <f>'WINE COMPETITION'!K39</f>
        <v>0</v>
      </c>
      <c r="AK6" s="129">
        <f>'WINE COMPETITION'!L39</f>
        <v>0</v>
      </c>
      <c r="AL6" s="9">
        <f>'WINE COMPETITION'!M39</f>
        <v>0</v>
      </c>
      <c r="AM6" s="9" t="str">
        <f>'WINE COMPETITION'!N39</f>
        <v xml:space="preserve">  , , , , , $</v>
      </c>
    </row>
    <row r="7" spans="1:41" s="9" customFormat="1" ht="17.149999999999999" customHeight="1">
      <c r="A7" s="31">
        <f>'WINE COMPETITION'!$A$22</f>
        <v>0</v>
      </c>
      <c r="B7" s="31" t="str">
        <f>'WINE COMPETITION'!$C$22</f>
        <v>Select from drop down list:</v>
      </c>
      <c r="C7" s="31">
        <f>'WINE COMPETITION'!$E$22</f>
        <v>0</v>
      </c>
      <c r="D7" s="32">
        <f>'WINE COMPETITION'!$G$22</f>
        <v>0</v>
      </c>
      <c r="E7" s="31">
        <f>'WINE COMPETITION'!$H$22</f>
        <v>0</v>
      </c>
      <c r="F7" s="31">
        <f>'WINE COMPETITION'!$A$25</f>
        <v>0</v>
      </c>
      <c r="G7" s="31">
        <f>'WINE COMPETITION'!$B$25</f>
        <v>0</v>
      </c>
      <c r="H7" s="32">
        <f>'WINE COMPETITION'!$C$25</f>
        <v>0</v>
      </c>
      <c r="I7" s="31">
        <f>'WINE COMPETITION'!$D$25</f>
        <v>0</v>
      </c>
      <c r="J7" s="32">
        <f>'WINE COMPETITION'!$F$25</f>
        <v>0</v>
      </c>
      <c r="K7" s="33">
        <f>'WINE COMPETITION'!$H$25</f>
        <v>0</v>
      </c>
      <c r="L7" s="9">
        <f>'WINE COMPETITION'!$J$25</f>
        <v>0</v>
      </c>
      <c r="M7" s="31">
        <f>'WINE COMPETITION'!$A$28</f>
        <v>0</v>
      </c>
      <c r="N7" s="31">
        <f>'WINE COMPETITION'!$B$28</f>
        <v>0</v>
      </c>
      <c r="O7" s="31">
        <f>'WINE COMPETITION'!$C$28</f>
        <v>0</v>
      </c>
      <c r="P7" s="31">
        <f>'WINE COMPETITION'!$D$28</f>
        <v>0</v>
      </c>
      <c r="Q7" s="32">
        <f>'WINE COMPETITION'!$F$28</f>
        <v>0</v>
      </c>
      <c r="R7" s="33">
        <f>'WINE COMPETITION'!$H$28</f>
        <v>0</v>
      </c>
      <c r="S7" s="33">
        <f>'WINE COMPETITION'!$J$28</f>
        <v>0</v>
      </c>
      <c r="T7" s="33" t="str">
        <f>'WINE COMPETITION'!$A$31</f>
        <v>Select from drop down list or type in cell</v>
      </c>
      <c r="U7" s="33">
        <f>'WINE COMPETITION'!C31</f>
        <v>0</v>
      </c>
      <c r="V7" s="33">
        <f>'WINE COMPETITION'!$F$31</f>
        <v>0</v>
      </c>
      <c r="W7" s="33">
        <f>'WINE COMPETITION'!$H$31</f>
        <v>0</v>
      </c>
      <c r="X7" s="33">
        <f>'WINE COMPETITION'!$J$31</f>
        <v>0</v>
      </c>
      <c r="Y7" s="33" t="str">
        <f>'WINE COMPETITION'!$A$31</f>
        <v>Select from drop down list or type in cell</v>
      </c>
      <c r="Z7" s="31" t="str">
        <f>'WINE COMPETITION'!A40</f>
        <v>Select from drop down list</v>
      </c>
      <c r="AA7" s="31">
        <f>'WINE COMPETITION'!B40</f>
        <v>0</v>
      </c>
      <c r="AB7" s="34">
        <f>'WINE COMPETITION'!C40</f>
        <v>0</v>
      </c>
      <c r="AC7" s="34">
        <f>'WINE COMPETITION'!D40</f>
        <v>0</v>
      </c>
      <c r="AD7" s="34">
        <f>'WINE COMPETITION'!E40</f>
        <v>0</v>
      </c>
      <c r="AE7" s="31">
        <f>'WINE COMPETITION'!F40</f>
        <v>0</v>
      </c>
      <c r="AF7" s="31">
        <f>'WINE COMPETITION'!G40</f>
        <v>0</v>
      </c>
      <c r="AG7" s="9">
        <f>'WINE COMPETITION'!H40</f>
        <v>0</v>
      </c>
      <c r="AH7" s="10">
        <f>'WINE COMPETITION'!I40</f>
        <v>0</v>
      </c>
      <c r="AI7" s="35">
        <f>'WINE COMPETITION'!J40</f>
        <v>0</v>
      </c>
      <c r="AJ7" s="131">
        <f>'WINE COMPETITION'!K40</f>
        <v>0</v>
      </c>
      <c r="AK7" s="129">
        <f>'WINE COMPETITION'!L40</f>
        <v>0</v>
      </c>
      <c r="AL7" s="9">
        <f>'WINE COMPETITION'!M40</f>
        <v>0</v>
      </c>
      <c r="AM7" s="9" t="str">
        <f>'WINE COMPETITION'!N40</f>
        <v xml:space="preserve">  , , , , , $</v>
      </c>
    </row>
    <row r="8" spans="1:41" s="9" customFormat="1" ht="17.149999999999999" customHeight="1">
      <c r="A8" s="31">
        <f>'WINE COMPETITION'!$A$22</f>
        <v>0</v>
      </c>
      <c r="B8" s="31" t="str">
        <f>'WINE COMPETITION'!$C$22</f>
        <v>Select from drop down list:</v>
      </c>
      <c r="C8" s="31">
        <f>'WINE COMPETITION'!$E$22</f>
        <v>0</v>
      </c>
      <c r="D8" s="32">
        <f>'WINE COMPETITION'!$G$22</f>
        <v>0</v>
      </c>
      <c r="E8" s="31">
        <f>'WINE COMPETITION'!$H$22</f>
        <v>0</v>
      </c>
      <c r="F8" s="31">
        <f>'WINE COMPETITION'!$A$25</f>
        <v>0</v>
      </c>
      <c r="G8" s="31">
        <f>'WINE COMPETITION'!$B$25</f>
        <v>0</v>
      </c>
      <c r="H8" s="32">
        <f>'WINE COMPETITION'!$C$25</f>
        <v>0</v>
      </c>
      <c r="I8" s="31">
        <f>'WINE COMPETITION'!$D$25</f>
        <v>0</v>
      </c>
      <c r="J8" s="32">
        <f>'WINE COMPETITION'!$F$25</f>
        <v>0</v>
      </c>
      <c r="K8" s="33">
        <f>'WINE COMPETITION'!$H$25</f>
        <v>0</v>
      </c>
      <c r="L8" s="9">
        <f>'WINE COMPETITION'!$J$25</f>
        <v>0</v>
      </c>
      <c r="M8" s="31">
        <f>'WINE COMPETITION'!$A$28</f>
        <v>0</v>
      </c>
      <c r="N8" s="31">
        <f>'WINE COMPETITION'!$B$28</f>
        <v>0</v>
      </c>
      <c r="O8" s="31">
        <f>'WINE COMPETITION'!$C$28</f>
        <v>0</v>
      </c>
      <c r="P8" s="31">
        <f>'WINE COMPETITION'!$D$28</f>
        <v>0</v>
      </c>
      <c r="Q8" s="32">
        <f>'WINE COMPETITION'!$F$28</f>
        <v>0</v>
      </c>
      <c r="R8" s="33">
        <f>'WINE COMPETITION'!$H$28</f>
        <v>0</v>
      </c>
      <c r="S8" s="33">
        <f>'WINE COMPETITION'!$J$28</f>
        <v>0</v>
      </c>
      <c r="T8" s="33" t="str">
        <f>'WINE COMPETITION'!$A$31</f>
        <v>Select from drop down list or type in cell</v>
      </c>
      <c r="U8" s="33">
        <f>'WINE COMPETITION'!C31</f>
        <v>0</v>
      </c>
      <c r="V8" s="33">
        <f>'WINE COMPETITION'!$F$31</f>
        <v>0</v>
      </c>
      <c r="W8" s="33">
        <f>'WINE COMPETITION'!$H$31</f>
        <v>0</v>
      </c>
      <c r="X8" s="33">
        <f>'WINE COMPETITION'!$J$31</f>
        <v>0</v>
      </c>
      <c r="Y8" s="33" t="str">
        <f>'WINE COMPETITION'!$A$31</f>
        <v>Select from drop down list or type in cell</v>
      </c>
      <c r="Z8" s="31" t="str">
        <f>'WINE COMPETITION'!A41</f>
        <v>Select from drop down list</v>
      </c>
      <c r="AA8" s="31">
        <f>'WINE COMPETITION'!B41</f>
        <v>0</v>
      </c>
      <c r="AB8" s="34">
        <f>'WINE COMPETITION'!C41</f>
        <v>0</v>
      </c>
      <c r="AC8" s="34">
        <f>'WINE COMPETITION'!D41</f>
        <v>0</v>
      </c>
      <c r="AD8" s="34">
        <f>'WINE COMPETITION'!E41</f>
        <v>0</v>
      </c>
      <c r="AE8" s="31">
        <f>'WINE COMPETITION'!F41</f>
        <v>0</v>
      </c>
      <c r="AF8" s="31">
        <f>'WINE COMPETITION'!G41</f>
        <v>0</v>
      </c>
      <c r="AG8" s="9">
        <f>'WINE COMPETITION'!H41</f>
        <v>0</v>
      </c>
      <c r="AH8" s="10">
        <f>'WINE COMPETITION'!I41</f>
        <v>0</v>
      </c>
      <c r="AI8" s="35">
        <f>'WINE COMPETITION'!J41</f>
        <v>0</v>
      </c>
      <c r="AJ8" s="131">
        <f>'WINE COMPETITION'!K41</f>
        <v>0</v>
      </c>
      <c r="AK8" s="129">
        <f>'WINE COMPETITION'!L41</f>
        <v>0</v>
      </c>
      <c r="AL8" s="9">
        <f>'WINE COMPETITION'!M41</f>
        <v>0</v>
      </c>
      <c r="AM8" s="9" t="str">
        <f>'WINE COMPETITION'!N41</f>
        <v xml:space="preserve">  , , , , , $</v>
      </c>
    </row>
    <row r="9" spans="1:41" s="9" customFormat="1" ht="17.149999999999999" customHeight="1">
      <c r="A9" s="31">
        <f>'WINE COMPETITION'!$A$22</f>
        <v>0</v>
      </c>
      <c r="B9" s="31" t="str">
        <f>'WINE COMPETITION'!$C$22</f>
        <v>Select from drop down list:</v>
      </c>
      <c r="C9" s="31">
        <f>'WINE COMPETITION'!$E$22</f>
        <v>0</v>
      </c>
      <c r="D9" s="32">
        <f>'WINE COMPETITION'!$G$22</f>
        <v>0</v>
      </c>
      <c r="E9" s="31">
        <f>'WINE COMPETITION'!$H$22</f>
        <v>0</v>
      </c>
      <c r="F9" s="31">
        <f>'WINE COMPETITION'!$A$25</f>
        <v>0</v>
      </c>
      <c r="G9" s="31">
        <f>'WINE COMPETITION'!$B$25</f>
        <v>0</v>
      </c>
      <c r="H9" s="32">
        <f>'WINE COMPETITION'!$C$25</f>
        <v>0</v>
      </c>
      <c r="I9" s="31">
        <f>'WINE COMPETITION'!$D$25</f>
        <v>0</v>
      </c>
      <c r="J9" s="32">
        <f>'WINE COMPETITION'!$F$25</f>
        <v>0</v>
      </c>
      <c r="K9" s="33">
        <f>'WINE COMPETITION'!$H$25</f>
        <v>0</v>
      </c>
      <c r="L9" s="9">
        <f>'WINE COMPETITION'!$J$25</f>
        <v>0</v>
      </c>
      <c r="M9" s="31">
        <f>'WINE COMPETITION'!$A$28</f>
        <v>0</v>
      </c>
      <c r="N9" s="31">
        <f>'WINE COMPETITION'!$B$28</f>
        <v>0</v>
      </c>
      <c r="O9" s="31">
        <f>'WINE COMPETITION'!$C$28</f>
        <v>0</v>
      </c>
      <c r="P9" s="31">
        <f>'WINE COMPETITION'!$D$28</f>
        <v>0</v>
      </c>
      <c r="Q9" s="32">
        <f>'WINE COMPETITION'!$F$28</f>
        <v>0</v>
      </c>
      <c r="R9" s="33">
        <f>'WINE COMPETITION'!$H$28</f>
        <v>0</v>
      </c>
      <c r="S9" s="33">
        <f>'WINE COMPETITION'!$J$28</f>
        <v>0</v>
      </c>
      <c r="T9" s="33" t="str">
        <f>'WINE COMPETITION'!$A$31</f>
        <v>Select from drop down list or type in cell</v>
      </c>
      <c r="U9" s="33">
        <f>'WINE COMPETITION'!C31</f>
        <v>0</v>
      </c>
      <c r="V9" s="33">
        <f>'WINE COMPETITION'!$F$31</f>
        <v>0</v>
      </c>
      <c r="W9" s="33">
        <f>'WINE COMPETITION'!$H$31</f>
        <v>0</v>
      </c>
      <c r="X9" s="33">
        <f>'WINE COMPETITION'!$J$31</f>
        <v>0</v>
      </c>
      <c r="Y9" s="33" t="str">
        <f>'WINE COMPETITION'!$A$31</f>
        <v>Select from drop down list or type in cell</v>
      </c>
      <c r="Z9" s="31" t="str">
        <f>'WINE COMPETITION'!A42</f>
        <v>Select from drop down list</v>
      </c>
      <c r="AA9" s="31">
        <f>'WINE COMPETITION'!B42</f>
        <v>0</v>
      </c>
      <c r="AB9" s="34">
        <f>'WINE COMPETITION'!C42</f>
        <v>0</v>
      </c>
      <c r="AC9" s="34">
        <f>'WINE COMPETITION'!D42</f>
        <v>0</v>
      </c>
      <c r="AD9" s="34">
        <f>'WINE COMPETITION'!E42</f>
        <v>0</v>
      </c>
      <c r="AE9" s="31">
        <f>'WINE COMPETITION'!F42</f>
        <v>0</v>
      </c>
      <c r="AF9" s="31">
        <f>'WINE COMPETITION'!G42</f>
        <v>0</v>
      </c>
      <c r="AG9" s="9">
        <f>'WINE COMPETITION'!H42</f>
        <v>0</v>
      </c>
      <c r="AH9" s="10">
        <f>'WINE COMPETITION'!I42</f>
        <v>0</v>
      </c>
      <c r="AI9" s="35">
        <f>'WINE COMPETITION'!J42</f>
        <v>0</v>
      </c>
      <c r="AJ9" s="131">
        <f>'WINE COMPETITION'!K42</f>
        <v>0</v>
      </c>
      <c r="AK9" s="129">
        <f>'WINE COMPETITION'!L42</f>
        <v>0</v>
      </c>
      <c r="AL9" s="9">
        <f>'WINE COMPETITION'!M42</f>
        <v>0</v>
      </c>
      <c r="AM9" s="9" t="str">
        <f>'WINE COMPETITION'!N42</f>
        <v xml:space="preserve">  , , , , , $</v>
      </c>
    </row>
    <row r="10" spans="1:41" s="9" customFormat="1" ht="17.149999999999999" customHeight="1">
      <c r="A10" s="31">
        <f>'WINE COMPETITION'!$A$22</f>
        <v>0</v>
      </c>
      <c r="B10" s="31" t="str">
        <f>'WINE COMPETITION'!$C$22</f>
        <v>Select from drop down list:</v>
      </c>
      <c r="C10" s="31">
        <f>'WINE COMPETITION'!$E$22</f>
        <v>0</v>
      </c>
      <c r="D10" s="32">
        <f>'WINE COMPETITION'!$G$22</f>
        <v>0</v>
      </c>
      <c r="E10" s="31">
        <f>'WINE COMPETITION'!$H$22</f>
        <v>0</v>
      </c>
      <c r="F10" s="31">
        <f>'WINE COMPETITION'!$A$25</f>
        <v>0</v>
      </c>
      <c r="G10" s="31">
        <f>'WINE COMPETITION'!$B$25</f>
        <v>0</v>
      </c>
      <c r="H10" s="32">
        <f>'WINE COMPETITION'!$C$25</f>
        <v>0</v>
      </c>
      <c r="I10" s="31">
        <f>'WINE COMPETITION'!$D$25</f>
        <v>0</v>
      </c>
      <c r="J10" s="32">
        <f>'WINE COMPETITION'!$F$25</f>
        <v>0</v>
      </c>
      <c r="K10" s="33">
        <f>'WINE COMPETITION'!$H$25</f>
        <v>0</v>
      </c>
      <c r="L10" s="9">
        <f>'WINE COMPETITION'!$J$25</f>
        <v>0</v>
      </c>
      <c r="M10" s="31">
        <f>'WINE COMPETITION'!$A$28</f>
        <v>0</v>
      </c>
      <c r="N10" s="31">
        <f>'WINE COMPETITION'!$B$28</f>
        <v>0</v>
      </c>
      <c r="O10" s="31">
        <f>'WINE COMPETITION'!$C$28</f>
        <v>0</v>
      </c>
      <c r="P10" s="31">
        <f>'WINE COMPETITION'!$D$28</f>
        <v>0</v>
      </c>
      <c r="Q10" s="32">
        <f>'WINE COMPETITION'!$F$28</f>
        <v>0</v>
      </c>
      <c r="R10" s="33">
        <f>'WINE COMPETITION'!$H$28</f>
        <v>0</v>
      </c>
      <c r="S10" s="33">
        <f>'WINE COMPETITION'!$J$28</f>
        <v>0</v>
      </c>
      <c r="T10" s="33" t="str">
        <f>'WINE COMPETITION'!$A$31</f>
        <v>Select from drop down list or type in cell</v>
      </c>
      <c r="U10" s="33">
        <f>'WINE COMPETITION'!C31</f>
        <v>0</v>
      </c>
      <c r="V10" s="33">
        <f>'WINE COMPETITION'!$F$31</f>
        <v>0</v>
      </c>
      <c r="W10" s="33">
        <f>'WINE COMPETITION'!$H$31</f>
        <v>0</v>
      </c>
      <c r="X10" s="33">
        <f>'WINE COMPETITION'!$J$31</f>
        <v>0</v>
      </c>
      <c r="Y10" s="33" t="str">
        <f>'WINE COMPETITION'!$A$31</f>
        <v>Select from drop down list or type in cell</v>
      </c>
      <c r="Z10" s="31" t="str">
        <f>'WINE COMPETITION'!A43</f>
        <v>Select from drop down list</v>
      </c>
      <c r="AA10" s="31">
        <f>'WINE COMPETITION'!B43</f>
        <v>0</v>
      </c>
      <c r="AB10" s="34">
        <f>'WINE COMPETITION'!C43</f>
        <v>0</v>
      </c>
      <c r="AC10" s="34">
        <f>'WINE COMPETITION'!D43</f>
        <v>0</v>
      </c>
      <c r="AD10" s="34">
        <f>'WINE COMPETITION'!E43</f>
        <v>0</v>
      </c>
      <c r="AE10" s="31">
        <f>'WINE COMPETITION'!F43</f>
        <v>0</v>
      </c>
      <c r="AF10" s="31">
        <f>'WINE COMPETITION'!G43</f>
        <v>0</v>
      </c>
      <c r="AG10" s="9">
        <f>'WINE COMPETITION'!H43</f>
        <v>0</v>
      </c>
      <c r="AH10" s="10">
        <f>'WINE COMPETITION'!I43</f>
        <v>0</v>
      </c>
      <c r="AI10" s="35">
        <f>'WINE COMPETITION'!J43</f>
        <v>0</v>
      </c>
      <c r="AJ10" s="131">
        <f>'WINE COMPETITION'!K43</f>
        <v>0</v>
      </c>
      <c r="AK10" s="129">
        <f>'WINE COMPETITION'!L43</f>
        <v>0</v>
      </c>
      <c r="AL10" s="9">
        <f>'WINE COMPETITION'!M43</f>
        <v>0</v>
      </c>
      <c r="AM10" s="9" t="str">
        <f>'WINE COMPETITION'!N43</f>
        <v xml:space="preserve">  , , , , , $</v>
      </c>
    </row>
    <row r="11" spans="1:41" s="9" customFormat="1" ht="17.149999999999999" customHeight="1">
      <c r="A11" s="31">
        <f>'WINE COMPETITION'!$A$22</f>
        <v>0</v>
      </c>
      <c r="B11" s="31" t="str">
        <f>'WINE COMPETITION'!$C$22</f>
        <v>Select from drop down list:</v>
      </c>
      <c r="C11" s="31">
        <f>'WINE COMPETITION'!$E$22</f>
        <v>0</v>
      </c>
      <c r="D11" s="32">
        <f>'WINE COMPETITION'!$G$22</f>
        <v>0</v>
      </c>
      <c r="E11" s="31">
        <f>'WINE COMPETITION'!$H$22</f>
        <v>0</v>
      </c>
      <c r="F11" s="31">
        <f>'WINE COMPETITION'!$A$25</f>
        <v>0</v>
      </c>
      <c r="G11" s="31">
        <f>'WINE COMPETITION'!$B$25</f>
        <v>0</v>
      </c>
      <c r="H11" s="32">
        <f>'WINE COMPETITION'!$C$25</f>
        <v>0</v>
      </c>
      <c r="I11" s="31">
        <f>'WINE COMPETITION'!$D$25</f>
        <v>0</v>
      </c>
      <c r="J11" s="32">
        <f>'WINE COMPETITION'!$F$25</f>
        <v>0</v>
      </c>
      <c r="K11" s="33">
        <f>'WINE COMPETITION'!$H$25</f>
        <v>0</v>
      </c>
      <c r="L11" s="9">
        <f>'WINE COMPETITION'!$J$25</f>
        <v>0</v>
      </c>
      <c r="M11" s="31">
        <f>'WINE COMPETITION'!$A$28</f>
        <v>0</v>
      </c>
      <c r="N11" s="31">
        <f>'WINE COMPETITION'!$B$28</f>
        <v>0</v>
      </c>
      <c r="O11" s="31">
        <f>'WINE COMPETITION'!$C$28</f>
        <v>0</v>
      </c>
      <c r="P11" s="31">
        <f>'WINE COMPETITION'!$D$28</f>
        <v>0</v>
      </c>
      <c r="Q11" s="32">
        <f>'WINE COMPETITION'!$F$28</f>
        <v>0</v>
      </c>
      <c r="R11" s="33">
        <f>'WINE COMPETITION'!$H$28</f>
        <v>0</v>
      </c>
      <c r="S11" s="33">
        <f>'WINE COMPETITION'!$J$28</f>
        <v>0</v>
      </c>
      <c r="T11" s="33" t="str">
        <f>'WINE COMPETITION'!$A$31</f>
        <v>Select from drop down list or type in cell</v>
      </c>
      <c r="U11" s="33">
        <f>'WINE COMPETITION'!C31</f>
        <v>0</v>
      </c>
      <c r="V11" s="33">
        <f>'WINE COMPETITION'!$F$31</f>
        <v>0</v>
      </c>
      <c r="W11" s="33">
        <f>'WINE COMPETITION'!$H$31</f>
        <v>0</v>
      </c>
      <c r="X11" s="33">
        <f>'WINE COMPETITION'!$J$31</f>
        <v>0</v>
      </c>
      <c r="Y11" s="33" t="str">
        <f>'WINE COMPETITION'!$A$31</f>
        <v>Select from drop down list or type in cell</v>
      </c>
      <c r="Z11" s="31" t="str">
        <f>'WINE COMPETITION'!A44</f>
        <v>Select from drop down list</v>
      </c>
      <c r="AA11" s="31">
        <f>'WINE COMPETITION'!B44</f>
        <v>0</v>
      </c>
      <c r="AB11" s="34">
        <f>'WINE COMPETITION'!C44</f>
        <v>0</v>
      </c>
      <c r="AC11" s="34">
        <f>'WINE COMPETITION'!D44</f>
        <v>0</v>
      </c>
      <c r="AD11" s="34">
        <f>'WINE COMPETITION'!E44</f>
        <v>0</v>
      </c>
      <c r="AE11" s="31">
        <f>'WINE COMPETITION'!F44</f>
        <v>0</v>
      </c>
      <c r="AF11" s="31">
        <f>'WINE COMPETITION'!G44</f>
        <v>0</v>
      </c>
      <c r="AG11" s="9">
        <f>'WINE COMPETITION'!H44</f>
        <v>0</v>
      </c>
      <c r="AH11" s="10">
        <f>'WINE COMPETITION'!I44</f>
        <v>0</v>
      </c>
      <c r="AI11" s="35">
        <f>'WINE COMPETITION'!J44</f>
        <v>0</v>
      </c>
      <c r="AJ11" s="131">
        <f>'WINE COMPETITION'!K44</f>
        <v>0</v>
      </c>
      <c r="AK11" s="129">
        <f>'WINE COMPETITION'!L44</f>
        <v>0</v>
      </c>
      <c r="AL11" s="9">
        <f>'WINE COMPETITION'!M44</f>
        <v>0</v>
      </c>
      <c r="AM11" s="9" t="str">
        <f>'WINE COMPETITION'!N44</f>
        <v xml:space="preserve">  , , , , , $</v>
      </c>
    </row>
    <row r="12" spans="1:41" s="9" customFormat="1" ht="17.149999999999999" customHeight="1">
      <c r="A12" s="31">
        <f>'WINE COMPETITION'!$A$22</f>
        <v>0</v>
      </c>
      <c r="B12" s="31" t="str">
        <f>'WINE COMPETITION'!$C$22</f>
        <v>Select from drop down list:</v>
      </c>
      <c r="C12" s="31">
        <f>'WINE COMPETITION'!$E$22</f>
        <v>0</v>
      </c>
      <c r="D12" s="32">
        <f>'WINE COMPETITION'!$G$22</f>
        <v>0</v>
      </c>
      <c r="E12" s="31">
        <f>'WINE COMPETITION'!$H$22</f>
        <v>0</v>
      </c>
      <c r="F12" s="31">
        <f>'WINE COMPETITION'!$A$25</f>
        <v>0</v>
      </c>
      <c r="G12" s="31">
        <f>'WINE COMPETITION'!$B$25</f>
        <v>0</v>
      </c>
      <c r="H12" s="32">
        <f>'WINE COMPETITION'!$C$25</f>
        <v>0</v>
      </c>
      <c r="I12" s="31">
        <f>'WINE COMPETITION'!$D$25</f>
        <v>0</v>
      </c>
      <c r="J12" s="32">
        <f>'WINE COMPETITION'!$F$25</f>
        <v>0</v>
      </c>
      <c r="K12" s="33">
        <f>'WINE COMPETITION'!$H$25</f>
        <v>0</v>
      </c>
      <c r="L12" s="9">
        <f>'WINE COMPETITION'!$J$25</f>
        <v>0</v>
      </c>
      <c r="M12" s="31">
        <f>'WINE COMPETITION'!$A$28</f>
        <v>0</v>
      </c>
      <c r="N12" s="31">
        <f>'WINE COMPETITION'!$B$28</f>
        <v>0</v>
      </c>
      <c r="O12" s="31">
        <f>'WINE COMPETITION'!$C$28</f>
        <v>0</v>
      </c>
      <c r="P12" s="31">
        <f>'WINE COMPETITION'!$D$28</f>
        <v>0</v>
      </c>
      <c r="Q12" s="32">
        <f>'WINE COMPETITION'!$F$28</f>
        <v>0</v>
      </c>
      <c r="R12" s="33">
        <f>'WINE COMPETITION'!$H$28</f>
        <v>0</v>
      </c>
      <c r="S12" s="33">
        <f>'WINE COMPETITION'!$J$28</f>
        <v>0</v>
      </c>
      <c r="T12" s="33" t="str">
        <f>'WINE COMPETITION'!$A$31</f>
        <v>Select from drop down list or type in cell</v>
      </c>
      <c r="U12" s="33">
        <f>'WINE COMPETITION'!C31</f>
        <v>0</v>
      </c>
      <c r="V12" s="33">
        <f>'WINE COMPETITION'!$F$31</f>
        <v>0</v>
      </c>
      <c r="W12" s="33">
        <f>'WINE COMPETITION'!$H$31</f>
        <v>0</v>
      </c>
      <c r="X12" s="33">
        <f>'WINE COMPETITION'!$J$31</f>
        <v>0</v>
      </c>
      <c r="Y12" s="33" t="str">
        <f>'WINE COMPETITION'!$A$31</f>
        <v>Select from drop down list or type in cell</v>
      </c>
      <c r="Z12" s="31" t="str">
        <f>'WINE COMPETITION'!A45</f>
        <v>Select from drop down list</v>
      </c>
      <c r="AA12" s="31">
        <f>'WINE COMPETITION'!B45</f>
        <v>0</v>
      </c>
      <c r="AB12" s="34">
        <f>'WINE COMPETITION'!C45</f>
        <v>0</v>
      </c>
      <c r="AC12" s="34">
        <f>'WINE COMPETITION'!D45</f>
        <v>0</v>
      </c>
      <c r="AD12" s="34">
        <f>'WINE COMPETITION'!E45</f>
        <v>0</v>
      </c>
      <c r="AE12" s="31">
        <f>'WINE COMPETITION'!F45</f>
        <v>0</v>
      </c>
      <c r="AF12" s="31">
        <f>'WINE COMPETITION'!G45</f>
        <v>0</v>
      </c>
      <c r="AG12" s="9">
        <f>'WINE COMPETITION'!H45</f>
        <v>0</v>
      </c>
      <c r="AH12" s="10">
        <f>'WINE COMPETITION'!I45</f>
        <v>0</v>
      </c>
      <c r="AI12" s="35">
        <f>'WINE COMPETITION'!J45</f>
        <v>0</v>
      </c>
      <c r="AJ12" s="131">
        <f>'WINE COMPETITION'!K45</f>
        <v>0</v>
      </c>
      <c r="AK12" s="129">
        <f>'WINE COMPETITION'!L45</f>
        <v>0</v>
      </c>
      <c r="AL12" s="9">
        <f>'WINE COMPETITION'!M45</f>
        <v>0</v>
      </c>
      <c r="AM12" s="9" t="str">
        <f>'WINE COMPETITION'!N45</f>
        <v xml:space="preserve">  , , , , , $</v>
      </c>
    </row>
    <row r="37" spans="5:5" ht="17.149999999999999" customHeight="1">
      <c r="E37" s="8" t="s">
        <v>73</v>
      </c>
    </row>
  </sheetData>
  <mergeCells count="5">
    <mergeCell ref="A1:E1"/>
    <mergeCell ref="F1:L1"/>
    <mergeCell ref="M1:S1"/>
    <mergeCell ref="Z1:AG1"/>
    <mergeCell ref="T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17"/>
  <sheetViews>
    <sheetView workbookViewId="0">
      <selection activeCell="A14" sqref="A14"/>
    </sheetView>
  </sheetViews>
  <sheetFormatPr defaultRowHeight="12.5"/>
  <cols>
    <col min="1" max="1" width="56.453125" style="4" customWidth="1"/>
  </cols>
  <sheetData>
    <row r="1" spans="1:1">
      <c r="A1" s="54" t="s">
        <v>265</v>
      </c>
    </row>
    <row r="2" spans="1:1">
      <c r="A2" s="53" t="s">
        <v>8</v>
      </c>
    </row>
    <row r="3" spans="1:1">
      <c r="A3" s="55" t="s">
        <v>69</v>
      </c>
    </row>
    <row r="4" spans="1:1">
      <c r="A4" s="55" t="s">
        <v>68</v>
      </c>
    </row>
    <row r="5" spans="1:1">
      <c r="A5" s="15"/>
    </row>
    <row r="6" spans="1:1">
      <c r="A6" s="54" t="s">
        <v>272</v>
      </c>
    </row>
    <row r="7" spans="1:1">
      <c r="A7" s="53" t="s">
        <v>271</v>
      </c>
    </row>
    <row r="8" spans="1:1">
      <c r="A8" s="56" t="s">
        <v>269</v>
      </c>
    </row>
    <row r="9" spans="1:1">
      <c r="A9" s="56" t="s">
        <v>266</v>
      </c>
    </row>
    <row r="10" spans="1:1">
      <c r="A10" s="56" t="s">
        <v>267</v>
      </c>
    </row>
    <row r="11" spans="1:1">
      <c r="A11" s="56" t="s">
        <v>268</v>
      </c>
    </row>
    <row r="12" spans="1:1">
      <c r="A12" s="55" t="s">
        <v>270</v>
      </c>
    </row>
    <row r="13" spans="1:1">
      <c r="A13" s="15"/>
    </row>
    <row r="14" spans="1:1">
      <c r="A14" s="54" t="s">
        <v>273</v>
      </c>
    </row>
    <row r="15" spans="1:1">
      <c r="A15" s="53" t="s">
        <v>34</v>
      </c>
    </row>
    <row r="16" spans="1:1">
      <c r="A16" s="56" t="s">
        <v>65</v>
      </c>
    </row>
    <row r="17" spans="1:1" ht="25">
      <c r="A17" s="57" t="s">
        <v>66</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70829F4D58C841A8B3AD20A1E4B33B" ma:contentTypeVersion="16" ma:contentTypeDescription="Create a new document." ma:contentTypeScope="" ma:versionID="55055ce8ff05d88c1f018e429a8ad19b">
  <xsd:schema xmlns:xsd="http://www.w3.org/2001/XMLSchema" xmlns:xs="http://www.w3.org/2001/XMLSchema" xmlns:p="http://schemas.microsoft.com/office/2006/metadata/properties" xmlns:ns2="eebe8cdc-5194-40ce-bb83-d19af8585984" xmlns:ns3="6b8eb881-6864-4887-aa22-b5c36e02c7cd" xmlns:ns4="b216c1c7-fa00-452f-bcdb-7b0bf1228216" targetNamespace="http://schemas.microsoft.com/office/2006/metadata/properties" ma:root="true" ma:fieldsID="a98a2aec5b02b464cf574562bc9b5d25" ns2:_="" ns3:_="" ns4:_="">
    <xsd:import namespace="eebe8cdc-5194-40ce-bb83-d19af8585984"/>
    <xsd:import namespace="6b8eb881-6864-4887-aa22-b5c36e02c7cd"/>
    <xsd:import namespace="b216c1c7-fa00-452f-bcdb-7b0bf122821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be8cdc-5194-40ce-bb83-d19af85859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2d38448-7f88-4bbc-9651-f02751ed524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b8eb881-6864-4887-aa22-b5c36e02c7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16c1c7-fa00-452f-bcdb-7b0bf122821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abeff6d-2531-4bd2-97e0-b947ca90bae6}" ma:internalName="TaxCatchAll" ma:showField="CatchAllData" ma:web="b216c1c7-fa00-452f-bcdb-7b0bf12282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216c1c7-fa00-452f-bcdb-7b0bf1228216" xsi:nil="true"/>
    <lcf76f155ced4ddcb4097134ff3c332f xmlns="eebe8cdc-5194-40ce-bb83-d19af858598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AED460-1D2E-49FF-911A-C982DFAD1B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be8cdc-5194-40ce-bb83-d19af8585984"/>
    <ds:schemaRef ds:uri="6b8eb881-6864-4887-aa22-b5c36e02c7cd"/>
    <ds:schemaRef ds:uri="b216c1c7-fa00-452f-bcdb-7b0bf12282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F06FA2-F7E8-4BFB-BE25-1E5F50B60A05}">
  <ds:schemaRefs>
    <ds:schemaRef ds:uri="http://schemas.microsoft.com/office/2006/metadata/properties"/>
    <ds:schemaRef ds:uri="http://schemas.microsoft.com/office/infopath/2007/PartnerControls"/>
    <ds:schemaRef ds:uri="b216c1c7-fa00-452f-bcdb-7b0bf1228216"/>
    <ds:schemaRef ds:uri="eebe8cdc-5194-40ce-bb83-d19af8585984"/>
  </ds:schemaRefs>
</ds:datastoreItem>
</file>

<file path=customXml/itemProps3.xml><?xml version="1.0" encoding="utf-8"?>
<ds:datastoreItem xmlns:ds="http://schemas.openxmlformats.org/officeDocument/2006/customXml" ds:itemID="{40A21F84-E645-4B3C-B606-D0FAC47EB6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WINE COMPETITION</vt:lpstr>
      <vt:lpstr>10.14</vt:lpstr>
      <vt:lpstr>Drop Down Key</vt:lpstr>
      <vt:lpstr>'WINE COMPETITION'!Print_Area</vt:lpstr>
      <vt:lpstr>RegType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 Empen</dc:creator>
  <cp:keywords/>
  <dc:description/>
  <cp:lastModifiedBy>Hanna Empen</cp:lastModifiedBy>
  <cp:revision/>
  <dcterms:created xsi:type="dcterms:W3CDTF">2010-08-17T18:55:39Z</dcterms:created>
  <dcterms:modified xsi:type="dcterms:W3CDTF">2024-10-15T03:28:33Z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0x0101004570829F4D58C841A8B3AD20A1E4B33B</vt:lpwstr>
  </property>
  <property fmtid="{D5CDD505-2E9C-101B-9397-08002B2CF9AE}" pid="3" name="MediaServiceImageTags">
    <vt:lpwstr/>
  </property>
</Properties>
</file>